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MA202409-02\Desktop\生涯教育申請書\"/>
    </mc:Choice>
  </mc:AlternateContent>
  <xr:revisionPtr revIDLastSave="0" documentId="13_ncr:1_{6B711864-6A42-4C4E-959B-7B9E8B04B340}" xr6:coauthVersionLast="47" xr6:coauthVersionMax="47" xr10:uidLastSave="{00000000-0000-0000-0000-000000000000}"/>
  <bookViews>
    <workbookView xWindow="-108" yWindow="-108" windowWidth="23256" windowHeight="12456" tabRatio="609" xr2:uid="{00000000-000D-0000-FFFF-FFFF00000000}"/>
  </bookViews>
  <sheets>
    <sheet name="⓪お願い" sheetId="8" r:id="rId1"/>
    <sheet name="②申請書" sheetId="9" r:id="rId2"/>
    <sheet name="③申請書 記載例" sheetId="12" r:id="rId3"/>
    <sheet name="④実施報告書" sheetId="6" r:id="rId4"/>
    <sheet name="⑤県医使用【日州医事】" sheetId="7" r:id="rId5"/>
    <sheet name="⑥県医使用【FM】 " sheetId="11" r:id="rId6"/>
    <sheet name="⑦県医使用【マミス】" sheetId="13" r:id="rId7"/>
  </sheets>
  <definedNames>
    <definedName name="_xlnm.Print_Area" localSheetId="1">②申請書!$A$1:$G$83</definedName>
    <definedName name="_xlnm.Print_Area" localSheetId="2">'③申請書 記載例'!$A$1:$G$83</definedName>
    <definedName name="_xlnm.Print_Area" localSheetId="3">④実施報告書!$A$1:$G$46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9" l="1"/>
  <c r="F2" i="11" l="1"/>
  <c r="C9" i="13"/>
  <c r="D9" i="13"/>
  <c r="G2" i="11"/>
  <c r="O4" i="11"/>
  <c r="I4" i="7"/>
  <c r="H13" i="13"/>
  <c r="E45" i="9"/>
  <c r="I3" i="7" s="1"/>
  <c r="G43" i="9"/>
  <c r="H8" i="13"/>
  <c r="H7" i="13"/>
  <c r="H6" i="13"/>
  <c r="H5" i="13"/>
  <c r="I4" i="13"/>
  <c r="H4" i="13"/>
  <c r="H16" i="13"/>
  <c r="H15" i="13"/>
  <c r="H14" i="13"/>
  <c r="I12" i="13"/>
  <c r="H12" i="13"/>
  <c r="H24" i="13"/>
  <c r="H23" i="13"/>
  <c r="H22" i="13"/>
  <c r="H21" i="13"/>
  <c r="I20" i="13"/>
  <c r="H20" i="13"/>
  <c r="H32" i="13"/>
  <c r="H31" i="13"/>
  <c r="H30" i="13"/>
  <c r="H29" i="13"/>
  <c r="I28" i="13"/>
  <c r="H28" i="13"/>
  <c r="H40" i="13"/>
  <c r="H39" i="13"/>
  <c r="H38" i="13"/>
  <c r="H37" i="13"/>
  <c r="H36" i="13"/>
  <c r="H48" i="13"/>
  <c r="H47" i="13"/>
  <c r="H46" i="13"/>
  <c r="H45" i="13"/>
  <c r="H44" i="13"/>
  <c r="I44" i="13"/>
  <c r="I36" i="13"/>
  <c r="D22" i="13"/>
  <c r="C22" i="13"/>
  <c r="C21" i="13"/>
  <c r="C20" i="13"/>
  <c r="C19" i="13"/>
  <c r="C18" i="13"/>
  <c r="C17" i="13"/>
  <c r="C16" i="13"/>
  <c r="D15" i="13"/>
  <c r="C15" i="13"/>
  <c r="C14" i="13"/>
  <c r="C13" i="13"/>
  <c r="C12" i="13"/>
  <c r="C11" i="13"/>
  <c r="C10" i="13"/>
  <c r="G76" i="9"/>
  <c r="E78" i="9" s="1"/>
  <c r="G69" i="9"/>
  <c r="E71" i="9" s="1"/>
  <c r="H41" i="13" s="1"/>
  <c r="G63" i="9"/>
  <c r="E65" i="9" s="1"/>
  <c r="H33" i="13" s="1"/>
  <c r="G57" i="9"/>
  <c r="E59" i="9" s="1"/>
  <c r="H25" i="13" s="1"/>
  <c r="G50" i="9"/>
  <c r="E52" i="9" s="1"/>
  <c r="H17" i="13" s="1"/>
  <c r="C8" i="13"/>
  <c r="G76" i="12"/>
  <c r="E78" i="12" s="1"/>
  <c r="G69" i="12"/>
  <c r="E71" i="12" s="1"/>
  <c r="G63" i="12"/>
  <c r="E65" i="12" s="1"/>
  <c r="E59" i="12"/>
  <c r="G57" i="12"/>
  <c r="G50" i="12"/>
  <c r="E52" i="12" s="1"/>
  <c r="E45" i="12"/>
  <c r="G43" i="12"/>
  <c r="C2" i="11"/>
  <c r="E2" i="11"/>
  <c r="B2" i="11"/>
  <c r="L2" i="11"/>
  <c r="K2" i="11"/>
  <c r="Q8" i="11"/>
  <c r="Q7" i="11"/>
  <c r="Q6" i="11"/>
  <c r="Q5" i="11"/>
  <c r="Q4" i="11"/>
  <c r="Q3" i="11"/>
  <c r="H2" i="11"/>
  <c r="D2" i="11"/>
  <c r="B44" i="6"/>
  <c r="B43" i="6"/>
  <c r="B41" i="6"/>
  <c r="B40" i="6"/>
  <c r="B38" i="6"/>
  <c r="B37" i="6"/>
  <c r="B35" i="6"/>
  <c r="B34" i="6"/>
  <c r="B32" i="6"/>
  <c r="B31" i="6"/>
  <c r="B29" i="6"/>
  <c r="B28" i="6"/>
  <c r="B23" i="6"/>
  <c r="B22" i="6"/>
  <c r="C20" i="6"/>
  <c r="C19" i="6"/>
  <c r="C18" i="6"/>
  <c r="E17" i="6"/>
  <c r="E16" i="6"/>
  <c r="C17" i="6"/>
  <c r="C16" i="6"/>
  <c r="B15" i="6"/>
  <c r="B2" i="7"/>
  <c r="K8" i="7"/>
  <c r="K7" i="7"/>
  <c r="K6" i="7"/>
  <c r="K5" i="7"/>
  <c r="K4" i="7"/>
  <c r="K3" i="7"/>
  <c r="E2" i="7"/>
  <c r="D2" i="7"/>
  <c r="C2" i="7"/>
  <c r="B9" i="6"/>
  <c r="B8" i="6"/>
  <c r="O8" i="11" l="1"/>
  <c r="H49" i="13"/>
  <c r="H9" i="13"/>
  <c r="I8" i="7"/>
  <c r="I7" i="7"/>
  <c r="O7" i="11"/>
  <c r="O6" i="11"/>
  <c r="I6" i="7"/>
  <c r="O5" i="11"/>
  <c r="I5" i="7"/>
  <c r="O3" i="11"/>
  <c r="M2" i="11"/>
  <c r="J2" i="11"/>
  <c r="G2" i="7"/>
  <c r="F2" i="7" l="1"/>
  <c r="I2" i="11"/>
</calcChain>
</file>

<file path=xl/sharedStrings.xml><?xml version="1.0" encoding="utf-8"?>
<sst xmlns="http://schemas.openxmlformats.org/spreadsheetml/2006/main" count="422" uniqueCount="149">
  <si>
    <t>日本医師会生涯教育講座認可申請書</t>
  </si>
  <si>
    <t>講習会名</t>
  </si>
  <si>
    <t>後　援</t>
  </si>
  <si>
    <t>参加費</t>
  </si>
  <si>
    <t>事前申込</t>
  </si>
  <si>
    <t>開始日</t>
    <rPh sb="0" eb="3">
      <t>カイシヒ</t>
    </rPh>
    <phoneticPr fontId="26"/>
  </si>
  <si>
    <t>終了日</t>
    <rPh sb="0" eb="3">
      <t>シュウリョウビ</t>
    </rPh>
    <phoneticPr fontId="26"/>
  </si>
  <si>
    <t>開始時間</t>
    <rPh sb="0" eb="4">
      <t>カイシジカン</t>
    </rPh>
    <phoneticPr fontId="26"/>
  </si>
  <si>
    <t>終了時間</t>
    <rPh sb="0" eb="4">
      <t>シュウリョウジカン</t>
    </rPh>
    <phoneticPr fontId="26"/>
  </si>
  <si>
    <t>会場名</t>
    <phoneticPr fontId="26"/>
  </si>
  <si>
    <t>住所</t>
    <phoneticPr fontId="26"/>
  </si>
  <si>
    <t>Webなし</t>
    <phoneticPr fontId="26"/>
  </si>
  <si>
    <t>Webのみ</t>
    <phoneticPr fontId="26"/>
  </si>
  <si>
    <t>Webと現地併用</t>
    <rPh sb="4" eb="6">
      <t>ゲンチ</t>
    </rPh>
    <rPh sb="6" eb="8">
      <t>ヘイヨウ</t>
    </rPh>
    <phoneticPr fontId="26"/>
  </si>
  <si>
    <t>出席予定数（名）</t>
    <rPh sb="6" eb="7">
      <t>メイ</t>
    </rPh>
    <phoneticPr fontId="26"/>
  </si>
  <si>
    <t>880-0023</t>
    <phoneticPr fontId="26"/>
  </si>
  <si>
    <t>団体・会社名</t>
    <phoneticPr fontId="26"/>
  </si>
  <si>
    <t>TEL</t>
    <phoneticPr fontId="26"/>
  </si>
  <si>
    <t>FAX</t>
    <phoneticPr fontId="26"/>
  </si>
  <si>
    <t>E-mail</t>
    <phoneticPr fontId="26"/>
  </si>
  <si>
    <t>担当部署・担当者</t>
    <phoneticPr fontId="26"/>
  </si>
  <si>
    <t>主　催（必須）</t>
    <phoneticPr fontId="26"/>
  </si>
  <si>
    <t>Ｗeb対応</t>
    <rPh sb="3" eb="5">
      <t>タイオウ</t>
    </rPh>
    <phoneticPr fontId="26"/>
  </si>
  <si>
    <t>講演時間</t>
    <phoneticPr fontId="26"/>
  </si>
  <si>
    <t>CC</t>
    <phoneticPr fontId="26"/>
  </si>
  <si>
    <t xml:space="preserve">形式： </t>
    <phoneticPr fontId="26"/>
  </si>
  <si>
    <t>共　催</t>
    <phoneticPr fontId="26"/>
  </si>
  <si>
    <t>医師のみ</t>
    <rPh sb="0" eb="2">
      <t>イシ</t>
    </rPh>
    <phoneticPr fontId="26"/>
  </si>
  <si>
    <t xml:space="preserve">無料 </t>
    <phoneticPr fontId="26"/>
  </si>
  <si>
    <t xml:space="preserve">不要 </t>
    <phoneticPr fontId="26"/>
  </si>
  <si>
    <t>演題名</t>
    <phoneticPr fontId="26"/>
  </si>
  <si>
    <t>講師名</t>
    <phoneticPr fontId="26"/>
  </si>
  <si>
    <t>演題１</t>
    <phoneticPr fontId="26"/>
  </si>
  <si>
    <t>演題２</t>
    <phoneticPr fontId="26"/>
  </si>
  <si>
    <t>演題３</t>
    <phoneticPr fontId="26"/>
  </si>
  <si>
    <t>演題４</t>
    <phoneticPr fontId="26"/>
  </si>
  <si>
    <t>１　講習会情報</t>
    <rPh sb="2" eb="7">
      <t>コウシュウカイジョウホウ</t>
    </rPh>
    <phoneticPr fontId="26"/>
  </si>
  <si>
    <t>申請日</t>
    <rPh sb="0" eb="3">
      <t>シンセイビ</t>
    </rPh>
    <phoneticPr fontId="26"/>
  </si>
  <si>
    <t>開始時間</t>
    <rPh sb="0" eb="2">
      <t>カイシ</t>
    </rPh>
    <rPh sb="2" eb="4">
      <t>ジカン</t>
    </rPh>
    <phoneticPr fontId="26"/>
  </si>
  <si>
    <t>時間</t>
    <rPh sb="0" eb="2">
      <t>ジカン</t>
    </rPh>
    <phoneticPr fontId="26"/>
  </si>
  <si>
    <t>演題５</t>
    <phoneticPr fontId="26"/>
  </si>
  <si>
    <r>
      <t>　宮崎県医師会長　　河野　雅行</t>
    </r>
    <r>
      <rPr>
        <sz val="10"/>
        <color theme="1"/>
        <rFont val="ＭＳ 明朝"/>
        <family val="1"/>
        <charset val="128"/>
      </rPr>
      <t xml:space="preserve"> </t>
    </r>
    <r>
      <rPr>
        <sz val="12"/>
        <color theme="1"/>
        <rFont val="ＭＳ 明朝"/>
        <family val="1"/>
        <charset val="128"/>
      </rPr>
      <t>　様</t>
    </r>
    <phoneticPr fontId="26"/>
  </si>
  <si>
    <t>Webのみ</t>
  </si>
  <si>
    <t>有料（右のセルに金額を記載）</t>
    <rPh sb="0" eb="2">
      <t>ユウリョウ</t>
    </rPh>
    <rPh sb="3" eb="4">
      <t>ミギ</t>
    </rPh>
    <rPh sb="8" eb="10">
      <t>キンガク</t>
    </rPh>
    <rPh sb="11" eb="13">
      <t>キサイ</t>
    </rPh>
    <phoneticPr fontId="26"/>
  </si>
  <si>
    <t>必要（右のセルに締切等を記載）</t>
    <rPh sb="3" eb="4">
      <t>ミギ</t>
    </rPh>
    <rPh sb="8" eb="10">
      <t>シメキリ</t>
    </rPh>
    <rPh sb="10" eb="11">
      <t>ナド</t>
    </rPh>
    <rPh sb="12" eb="14">
      <t>キサイ</t>
    </rPh>
    <phoneticPr fontId="26"/>
  </si>
  <si>
    <t>宮崎市和知川原１丁目１０１</t>
    <rPh sb="0" eb="2">
      <t>ミヤザキ</t>
    </rPh>
    <rPh sb="2" eb="3">
      <t>シ</t>
    </rPh>
    <rPh sb="3" eb="5">
      <t>ワチ</t>
    </rPh>
    <rPh sb="5" eb="7">
      <t>カワハラ</t>
    </rPh>
    <rPh sb="8" eb="10">
      <t>チョウメ</t>
    </rPh>
    <phoneticPr fontId="26"/>
  </si>
  <si>
    <t>なし</t>
    <phoneticPr fontId="26"/>
  </si>
  <si>
    <t>開催場所等</t>
    <rPh sb="0" eb="2">
      <t>カイサイ</t>
    </rPh>
    <rPh sb="2" eb="4">
      <t>バショ</t>
    </rPh>
    <rPh sb="4" eb="5">
      <t>ナド</t>
    </rPh>
    <phoneticPr fontId="26"/>
  </si>
  <si>
    <t>開催日時</t>
    <rPh sb="0" eb="2">
      <t>カイサイ</t>
    </rPh>
    <phoneticPr fontId="26"/>
  </si>
  <si>
    <t xml:space="preserve">不要 </t>
  </si>
  <si>
    <t xml:space="preserve">備考・連絡事項
</t>
    <rPh sb="0" eb="2">
      <t>ビコウ</t>
    </rPh>
    <rPh sb="3" eb="7">
      <t>レンラクジコウ</t>
    </rPh>
    <phoneticPr fontId="26"/>
  </si>
  <si>
    <t>※日州医事（県医師会誌）への掲載ご希望の場合、提出期限は前月15日までです。</t>
  </si>
  <si>
    <t>２　演題・講師等</t>
    <rPh sb="2" eb="4">
      <t>エンダイ</t>
    </rPh>
    <rPh sb="5" eb="7">
      <t>コウシ</t>
    </rPh>
    <rPh sb="7" eb="8">
      <t>トウ</t>
    </rPh>
    <phoneticPr fontId="26"/>
  </si>
  <si>
    <t>単位</t>
    <rPh sb="0" eb="2">
      <t>タンイ</t>
    </rPh>
    <phoneticPr fontId="26"/>
  </si>
  <si>
    <t>CC・単位</t>
    <rPh sb="3" eb="5">
      <t>タンイ</t>
    </rPh>
    <phoneticPr fontId="26"/>
  </si>
  <si>
    <t>日本医師会生涯教育講座実施報告書</t>
    <rPh sb="11" eb="16">
      <t>ジッシホウコクショ</t>
    </rPh>
    <phoneticPr fontId="26"/>
  </si>
  <si>
    <t>　下記、生涯教育講座を開催いたしましたので、報告します。</t>
    <rPh sb="22" eb="24">
      <t>ホウコク</t>
    </rPh>
    <phoneticPr fontId="26"/>
  </si>
  <si>
    <t>出席数</t>
    <phoneticPr fontId="26"/>
  </si>
  <si>
    <t>報告日</t>
    <rPh sb="0" eb="2">
      <t>ホウコク</t>
    </rPh>
    <rPh sb="2" eb="3">
      <t>ビ</t>
    </rPh>
    <phoneticPr fontId="26"/>
  </si>
  <si>
    <r>
      <t>報告責任者</t>
    </r>
    <r>
      <rPr>
        <u/>
        <sz val="12"/>
        <color theme="1"/>
        <rFont val="ＭＳ 明朝"/>
        <family val="1"/>
        <charset val="128"/>
      </rPr>
      <t>　　　　　　　　　　　　</t>
    </r>
    <rPh sb="0" eb="5">
      <t>ホウコクセキニンシャ</t>
    </rPh>
    <phoneticPr fontId="26"/>
  </si>
  <si>
    <t>連絡先</t>
    <rPh sb="0" eb="3">
      <t>レンラクサキ</t>
    </rPh>
    <phoneticPr fontId="26"/>
  </si>
  <si>
    <t>電話番号</t>
    <rPh sb="0" eb="4">
      <t>デンワバンゴウ</t>
    </rPh>
    <phoneticPr fontId="26"/>
  </si>
  <si>
    <t>松﨑</t>
    <rPh sb="0" eb="2">
      <t>マツザキ</t>
    </rPh>
    <phoneticPr fontId="26"/>
  </si>
  <si>
    <t>宮崎市霧島１－１</t>
    <rPh sb="0" eb="5">
      <t>ミヤザキシキリシマ</t>
    </rPh>
    <phoneticPr fontId="26"/>
  </si>
  <si>
    <t>0985-66-6666</t>
    <phoneticPr fontId="26"/>
  </si>
  <si>
    <t>0985-55-5555</t>
    <phoneticPr fontId="26"/>
  </si>
  <si>
    <t>hisanaga-sataff@miyazaki.med.or.jp</t>
    <phoneticPr fontId="26"/>
  </si>
  <si>
    <t>演題６</t>
    <phoneticPr fontId="26"/>
  </si>
  <si>
    <t>種別</t>
    <rPh sb="0" eb="2">
      <t>シュベツ</t>
    </rPh>
    <phoneticPr fontId="26"/>
  </si>
  <si>
    <t>日付</t>
    <rPh sb="0" eb="2">
      <t>ヒヅケ</t>
    </rPh>
    <phoneticPr fontId="26"/>
  </si>
  <si>
    <t>名称</t>
    <rPh sb="0" eb="2">
      <t>メイショウ</t>
    </rPh>
    <phoneticPr fontId="26"/>
  </si>
  <si>
    <t>場所</t>
    <rPh sb="0" eb="2">
      <t>バショ</t>
    </rPh>
    <phoneticPr fontId="26"/>
  </si>
  <si>
    <t>講師</t>
    <rPh sb="0" eb="2">
      <t>コウシ</t>
    </rPh>
    <phoneticPr fontId="26"/>
  </si>
  <si>
    <t>演題CC</t>
    <rPh sb="0" eb="2">
      <t>エンダイ</t>
    </rPh>
    <phoneticPr fontId="26"/>
  </si>
  <si>
    <t>講演会</t>
    <rPh sb="0" eb="3">
      <t>コウエンカイ</t>
    </rPh>
    <phoneticPr fontId="26"/>
  </si>
  <si>
    <t>今日の自殺対策</t>
    <phoneticPr fontId="26"/>
  </si>
  <si>
    <t>肺がん診療の最新情報</t>
    <rPh sb="0" eb="1">
      <t>ハイ</t>
    </rPh>
    <rPh sb="3" eb="5">
      <t>シンリョウ</t>
    </rPh>
    <rPh sb="6" eb="8">
      <t>サイシン</t>
    </rPh>
    <rPh sb="8" eb="10">
      <t>ジョウホウ</t>
    </rPh>
    <phoneticPr fontId="26"/>
  </si>
  <si>
    <t>Asthma With COPD～生命予後から考える～</t>
    <rPh sb="17" eb="19">
      <t>セイメイ</t>
    </rPh>
    <rPh sb="19" eb="21">
      <t>ヨゴ</t>
    </rPh>
    <rPh sb="23" eb="24">
      <t>カンガ</t>
    </rPh>
    <phoneticPr fontId="26"/>
  </si>
  <si>
    <t>当院の感染対策UP-TO-DATE2023</t>
    <rPh sb="0" eb="2">
      <t>トウイン</t>
    </rPh>
    <rPh sb="3" eb="5">
      <t>カンセン</t>
    </rPh>
    <rPh sb="5" eb="7">
      <t>タイサク</t>
    </rPh>
    <phoneticPr fontId="26"/>
  </si>
  <si>
    <t>何歳になっても充実した日々を送ってもらうために
～不整脈治療の早期介入の重要性～</t>
    <rPh sb="0" eb="1">
      <t>ナン</t>
    </rPh>
    <rPh sb="1" eb="2">
      <t>サイ</t>
    </rPh>
    <rPh sb="7" eb="9">
      <t>ジュウジツ</t>
    </rPh>
    <rPh sb="11" eb="13">
      <t>ヒビ</t>
    </rPh>
    <rPh sb="14" eb="15">
      <t>オク</t>
    </rPh>
    <rPh sb="25" eb="28">
      <t>フセイミャク</t>
    </rPh>
    <rPh sb="28" eb="30">
      <t>チリョウ</t>
    </rPh>
    <rPh sb="31" eb="33">
      <t>ソウキ</t>
    </rPh>
    <rPh sb="33" eb="35">
      <t>カイニュウ</t>
    </rPh>
    <rPh sb="36" eb="38">
      <t>ジュウヨウ</t>
    </rPh>
    <rPh sb="38" eb="39">
      <t>セイ</t>
    </rPh>
    <phoneticPr fontId="26"/>
  </si>
  <si>
    <t>nAMD治療におけるmodified TAE法とバビースモの可能性</t>
    <rPh sb="4" eb="6">
      <t>チリョウ</t>
    </rPh>
    <rPh sb="22" eb="23">
      <t>ホウ</t>
    </rPh>
    <rPh sb="30" eb="32">
      <t>カノウ</t>
    </rPh>
    <rPh sb="32" eb="33">
      <t>セイ</t>
    </rPh>
    <phoneticPr fontId="26"/>
  </si>
  <si>
    <t>3　備考・連絡事項</t>
    <rPh sb="2" eb="4">
      <t>ビコウ</t>
    </rPh>
    <rPh sb="5" eb="9">
      <t>レンラクジコウ</t>
    </rPh>
    <phoneticPr fontId="26"/>
  </si>
  <si>
    <t>4　演題・講師等</t>
    <rPh sb="2" eb="4">
      <t>エンダイ</t>
    </rPh>
    <rPh sb="5" eb="7">
      <t>コウシ</t>
    </rPh>
    <rPh sb="7" eb="8">
      <t>トウ</t>
    </rPh>
    <phoneticPr fontId="26"/>
  </si>
  <si>
    <t>※演題が７つ以上ある際は、2通作成してください。</t>
    <rPh sb="1" eb="3">
      <t>エンダイ</t>
    </rPh>
    <rPh sb="6" eb="8">
      <t>イジョウ</t>
    </rPh>
    <rPh sb="10" eb="11">
      <t>サイ</t>
    </rPh>
    <rPh sb="14" eb="15">
      <t>ツウ</t>
    </rPh>
    <rPh sb="15" eb="17">
      <t>サクセイ</t>
    </rPh>
    <phoneticPr fontId="26"/>
  </si>
  <si>
    <t>医師以外も可（右のセルに詳細を記載下さい）</t>
    <rPh sb="0" eb="4">
      <t>イシイガイ</t>
    </rPh>
    <rPh sb="5" eb="6">
      <t>カ</t>
    </rPh>
    <rPh sb="12" eb="14">
      <t>ショウサイ</t>
    </rPh>
    <phoneticPr fontId="26"/>
  </si>
  <si>
    <t>[第3回日南クリニカルパスを学ぶ会]</t>
  </si>
  <si>
    <t>郵便番号</t>
    <rPh sb="0" eb="4">
      <t>ユウビンバンゴウ</t>
    </rPh>
    <phoneticPr fontId="26"/>
  </si>
  <si>
    <t>住　所</t>
    <phoneticPr fontId="26"/>
  </si>
  <si>
    <t>シンポジウム・パネルディスカッション等</t>
  </si>
  <si>
    <t>シンポジウム・パネルディスカッション等</t>
    <phoneticPr fontId="26"/>
  </si>
  <si>
    <t>講演</t>
    <rPh sb="0" eb="2">
      <t>コウエン</t>
    </rPh>
    <phoneticPr fontId="26"/>
  </si>
  <si>
    <t>受講対象者</t>
    <rPh sb="0" eb="2">
      <t>ジュコウ</t>
    </rPh>
    <phoneticPr fontId="26"/>
  </si>
  <si>
    <t>２　連絡・問合せ先</t>
    <rPh sb="2" eb="4">
      <t>レンラク</t>
    </rPh>
    <rPh sb="5" eb="7">
      <t>トイアワ</t>
    </rPh>
    <rPh sb="8" eb="9">
      <t>サキ</t>
    </rPh>
    <phoneticPr fontId="26"/>
  </si>
  <si>
    <t>申請者</t>
    <rPh sb="0" eb="3">
      <t>シンセイシャ</t>
    </rPh>
    <phoneticPr fontId="26"/>
  </si>
  <si>
    <t>開始時刻</t>
    <rPh sb="0" eb="4">
      <t>カイシジコク</t>
    </rPh>
    <phoneticPr fontId="26"/>
  </si>
  <si>
    <t>終了時刻</t>
    <rPh sb="0" eb="4">
      <t>シュウリョウジコク</t>
    </rPh>
    <phoneticPr fontId="26"/>
  </si>
  <si>
    <t>出席予定数</t>
    <rPh sb="0" eb="5">
      <t>シュッセキヨテイスウ</t>
    </rPh>
    <phoneticPr fontId="26"/>
  </si>
  <si>
    <t>地区区分</t>
    <rPh sb="0" eb="4">
      <t>チククブン</t>
    </rPh>
    <phoneticPr fontId="26"/>
  </si>
  <si>
    <t>主催・後援</t>
    <rPh sb="0" eb="2">
      <t>シュサイ</t>
    </rPh>
    <rPh sb="3" eb="5">
      <t>コウエン</t>
    </rPh>
    <phoneticPr fontId="26"/>
  </si>
  <si>
    <r>
      <t>申請者（医師会・医会・研究会名）</t>
    </r>
    <r>
      <rPr>
        <u/>
        <sz val="12"/>
        <color theme="1"/>
        <rFont val="ＭＳ 明朝"/>
        <family val="1"/>
        <charset val="128"/>
      </rPr>
      <t>　　　　　　　　　　　　　</t>
    </r>
    <rPh sb="0" eb="3">
      <t>シンセイシャ</t>
    </rPh>
    <rPh sb="8" eb="10">
      <t>イカイ</t>
    </rPh>
    <rPh sb="11" eb="14">
      <t>ケンキュウカイ</t>
    </rPh>
    <phoneticPr fontId="26"/>
  </si>
  <si>
    <t>○○大学医学部附属病院感染制御部　
部長　○○　○○</t>
    <rPh sb="2" eb="4">
      <t>ダイガク</t>
    </rPh>
    <rPh sb="4" eb="6">
      <t>イガク</t>
    </rPh>
    <rPh sb="6" eb="7">
      <t>ブ</t>
    </rPh>
    <rPh sb="7" eb="9">
      <t>フゾク</t>
    </rPh>
    <rPh sb="9" eb="11">
      <t>ビョウイン</t>
    </rPh>
    <rPh sb="11" eb="13">
      <t>カンセン</t>
    </rPh>
    <rPh sb="13" eb="15">
      <t>セイギョ</t>
    </rPh>
    <rPh sb="15" eb="16">
      <t>ブ</t>
    </rPh>
    <rPh sb="18" eb="20">
      <t>ブチョウ</t>
    </rPh>
    <phoneticPr fontId="26"/>
  </si>
  <si>
    <t>○○市郡医師会病院　循環器内科　部長　○○　○○</t>
    <rPh sb="2" eb="3">
      <t>シ</t>
    </rPh>
    <rPh sb="3" eb="4">
      <t>グン</t>
    </rPh>
    <rPh sb="4" eb="7">
      <t>イシカイ</t>
    </rPh>
    <rPh sb="7" eb="9">
      <t>ビョウイン</t>
    </rPh>
    <rPh sb="10" eb="13">
      <t>ジュンカンキ</t>
    </rPh>
    <rPh sb="13" eb="15">
      <t>ナイカ</t>
    </rPh>
    <rPh sb="16" eb="18">
      <t>ブチョウ</t>
    </rPh>
    <phoneticPr fontId="26"/>
  </si>
  <si>
    <t>○○大学附属病院　呼吸器内科　病院講師　○○　○○</t>
    <rPh sb="2" eb="4">
      <t>ダイガク</t>
    </rPh>
    <rPh sb="4" eb="6">
      <t>フゾク</t>
    </rPh>
    <rPh sb="6" eb="8">
      <t>ビョウイン</t>
    </rPh>
    <rPh sb="9" eb="12">
      <t>コキュウキ</t>
    </rPh>
    <rPh sb="12" eb="14">
      <t>ナイカ</t>
    </rPh>
    <rPh sb="15" eb="17">
      <t>ビョウイン</t>
    </rPh>
    <rPh sb="17" eb="19">
      <t>コウシ</t>
    </rPh>
    <phoneticPr fontId="26"/>
  </si>
  <si>
    <t>○○大学附属病院　呼吸器内科　助教　○○　○○</t>
    <rPh sb="2" eb="4">
      <t>ダイガク</t>
    </rPh>
    <rPh sb="4" eb="6">
      <t>フゾク</t>
    </rPh>
    <rPh sb="6" eb="8">
      <t>ビョウイン</t>
    </rPh>
    <rPh sb="9" eb="12">
      <t>コキュウキ</t>
    </rPh>
    <rPh sb="12" eb="14">
      <t>ナイカ</t>
    </rPh>
    <rPh sb="15" eb="17">
      <t>ジョキョウ</t>
    </rPh>
    <phoneticPr fontId="26"/>
  </si>
  <si>
    <t>産業保健相談員　○○クリニック　院長　○○　○○</t>
    <rPh sb="0" eb="2">
      <t>サンギョウ</t>
    </rPh>
    <rPh sb="2" eb="4">
      <t>ホケン</t>
    </rPh>
    <rPh sb="4" eb="7">
      <t>ソウダンイン</t>
    </rPh>
    <rPh sb="16" eb="18">
      <t>インチョウ</t>
    </rPh>
    <phoneticPr fontId="26"/>
  </si>
  <si>
    <t>○○医科大学附属病院　眼科　准教授　○○　○○</t>
    <rPh sb="2" eb="4">
      <t>イカ</t>
    </rPh>
    <rPh sb="4" eb="6">
      <t>ダイガク</t>
    </rPh>
    <rPh sb="6" eb="8">
      <t>フゾク</t>
    </rPh>
    <rPh sb="8" eb="10">
      <t>ビョウイン</t>
    </rPh>
    <rPh sb="11" eb="13">
      <t>ガンカ</t>
    </rPh>
    <rPh sb="14" eb="17">
      <t>ジュンキョウジュ</t>
    </rPh>
    <phoneticPr fontId="26"/>
  </si>
  <si>
    <t>宮崎県医師会学術広報課</t>
    <rPh sb="0" eb="6">
      <t>ミヤザキケンイシカイ</t>
    </rPh>
    <rPh sb="6" eb="11">
      <t>ガクジュツコウホウカ</t>
    </rPh>
    <phoneticPr fontId="26"/>
  </si>
  <si>
    <t>宮崎県医師会館</t>
    <rPh sb="0" eb="7">
      <t>ミヤザキケンイシカイカン</t>
    </rPh>
    <phoneticPr fontId="26"/>
  </si>
  <si>
    <t>令和7年度第３回宮崎県がんクリニカルパス研究会</t>
    <rPh sb="0" eb="2">
      <t>レイワ</t>
    </rPh>
    <rPh sb="3" eb="4">
      <t>ネン</t>
    </rPh>
    <rPh sb="4" eb="5">
      <t>ド</t>
    </rPh>
    <rPh sb="5" eb="6">
      <t>ダイ</t>
    </rPh>
    <rPh sb="7" eb="8">
      <t>カイ</t>
    </rPh>
    <rPh sb="8" eb="11">
      <t>ミヤザキケン</t>
    </rPh>
    <rPh sb="20" eb="23">
      <t>ケンキュウカイ</t>
    </rPh>
    <phoneticPr fontId="26"/>
  </si>
  <si>
    <t>宮崎県がんクリニカルパス研究会　世話人　○○　○○</t>
    <rPh sb="0" eb="3">
      <t>ミヤザキケン</t>
    </rPh>
    <rPh sb="12" eb="15">
      <t>ケンキュウカイ</t>
    </rPh>
    <rPh sb="16" eb="18">
      <t>セワ</t>
    </rPh>
    <rPh sb="18" eb="19">
      <t>ニン</t>
    </rPh>
    <phoneticPr fontId="26"/>
  </si>
  <si>
    <t>記　載　例</t>
    <rPh sb="0" eb="1">
      <t>キ</t>
    </rPh>
    <rPh sb="2" eb="3">
      <t>サイ</t>
    </rPh>
    <rPh sb="4" eb="5">
      <t>レイ</t>
    </rPh>
    <phoneticPr fontId="26"/>
  </si>
  <si>
    <t>シートがたくさんありますが、削除せずそのまま送信（提出）してください。</t>
    <rPh sb="25" eb="27">
      <t>テイシュツ</t>
    </rPh>
    <phoneticPr fontId="26"/>
  </si>
  <si>
    <r>
      <t>　宮崎県医師会長</t>
    </r>
    <r>
      <rPr>
        <b/>
        <sz val="10"/>
        <color theme="1"/>
        <rFont val="ＭＳ 明朝"/>
        <family val="1"/>
        <charset val="128"/>
      </rPr>
      <t xml:space="preserve"> </t>
    </r>
    <r>
      <rPr>
        <b/>
        <sz val="12"/>
        <color theme="1"/>
        <rFont val="ＭＳ 明朝"/>
        <family val="1"/>
        <charset val="128"/>
      </rPr>
      <t>　様</t>
    </r>
    <phoneticPr fontId="26"/>
  </si>
  <si>
    <t>　下記の通り、生涯教育講座を開催しますので日本医師会生涯教育講座として認可をお願いします。</t>
    <rPh sb="4" eb="5">
      <t>トオ</t>
    </rPh>
    <rPh sb="39" eb="40">
      <t>ネガ</t>
    </rPh>
    <phoneticPr fontId="26"/>
  </si>
  <si>
    <t>行や列の追加はしないでください。セルの縦横サイズを拡げることは可です。</t>
    <rPh sb="0" eb="1">
      <t>ギョウ</t>
    </rPh>
    <rPh sb="2" eb="3">
      <t>レツ</t>
    </rPh>
    <rPh sb="4" eb="6">
      <t>ツイカ</t>
    </rPh>
    <rPh sb="19" eb="21">
      <t>タテヨコ</t>
    </rPh>
    <rPh sb="25" eb="26">
      <t>ヒロ</t>
    </rPh>
    <rPh sb="31" eb="32">
      <t>カ</t>
    </rPh>
    <phoneticPr fontId="26"/>
  </si>
  <si>
    <t>研修会(講習会)名</t>
  </si>
  <si>
    <t>主催者名</t>
    <phoneticPr fontId="26"/>
  </si>
  <si>
    <t>共催</t>
  </si>
  <si>
    <t>後援</t>
    <phoneticPr fontId="26"/>
  </si>
  <si>
    <t>開催形式</t>
  </si>
  <si>
    <t>担当者名</t>
  </si>
  <si>
    <t>郵便番号</t>
    <phoneticPr fontId="26"/>
  </si>
  <si>
    <t>住所</t>
  </si>
  <si>
    <t>電話番号</t>
  </si>
  <si>
    <t>受講予定人数</t>
  </si>
  <si>
    <t>受講対象者</t>
  </si>
  <si>
    <t>開催日</t>
    <rPh sb="2" eb="3">
      <t>ヒ</t>
    </rPh>
    <phoneticPr fontId="26"/>
  </si>
  <si>
    <t>宮崎県がんクリニカルパス研究会</t>
    <rPh sb="0" eb="3">
      <t>ミヤザキケン</t>
    </rPh>
    <rPh sb="12" eb="15">
      <t>ケンキュウカイ</t>
    </rPh>
    <phoneticPr fontId="26"/>
  </si>
  <si>
    <t>連絡・問合せ</t>
    <phoneticPr fontId="26"/>
  </si>
  <si>
    <t>演題1</t>
    <phoneticPr fontId="26"/>
  </si>
  <si>
    <t>開催日時</t>
    <phoneticPr fontId="26"/>
  </si>
  <si>
    <t>講演形式</t>
    <phoneticPr fontId="26"/>
  </si>
  <si>
    <t>講師所属/講師名</t>
    <phoneticPr fontId="26"/>
  </si>
  <si>
    <t>演題2</t>
    <phoneticPr fontId="26"/>
  </si>
  <si>
    <t>演題3</t>
    <phoneticPr fontId="26"/>
  </si>
  <si>
    <t>演題4</t>
    <phoneticPr fontId="26"/>
  </si>
  <si>
    <t>演題5</t>
    <phoneticPr fontId="26"/>
  </si>
  <si>
    <t>演題6</t>
    <phoneticPr fontId="26"/>
  </si>
  <si>
    <t>部署名</t>
    <phoneticPr fontId="26"/>
  </si>
  <si>
    <t>医師会名</t>
    <phoneticPr fontId="26"/>
  </si>
  <si>
    <t>メールアドレス</t>
    <phoneticPr fontId="26"/>
  </si>
  <si>
    <t>電話番号</t>
    <phoneticPr fontId="26"/>
  </si>
  <si>
    <t>担当者名</t>
    <phoneticPr fontId="26"/>
  </si>
  <si>
    <t>宮崎県医師会</t>
    <rPh sb="0" eb="6">
      <t>ミヤザキケンイシカイ</t>
    </rPh>
    <phoneticPr fontId="26"/>
  </si>
  <si>
    <t>学術広報課</t>
    <rPh sb="0" eb="5">
      <t>ガクジュツコウホウカ</t>
    </rPh>
    <phoneticPr fontId="26"/>
  </si>
  <si>
    <t>gaku03@miyazaki.med.or.jp</t>
    <phoneticPr fontId="26"/>
  </si>
  <si>
    <t>0985-22-5118</t>
    <phoneticPr fontId="26"/>
  </si>
  <si>
    <t>大橋</t>
    <rPh sb="0" eb="2">
      <t>オオハシ</t>
    </rPh>
    <phoneticPr fontId="26"/>
  </si>
  <si>
    <t>申請書を入力すると、実施報告書にも自動的に記載されますので、実施報告の際は、参加人数などを追加入力の上、ほかのシートは削除せずそのままメールで提出してください。</t>
    <rPh sb="0" eb="3">
      <t>シンセイショ</t>
    </rPh>
    <rPh sb="4" eb="6">
      <t>ニュウリョク</t>
    </rPh>
    <rPh sb="10" eb="15">
      <t>ジッシホウコクショ</t>
    </rPh>
    <rPh sb="17" eb="20">
      <t>ジドウテキ</t>
    </rPh>
    <rPh sb="21" eb="23">
      <t>キサイ</t>
    </rPh>
    <rPh sb="30" eb="34">
      <t>ジッシホウコク</t>
    </rPh>
    <rPh sb="35" eb="36">
      <t>サイ</t>
    </rPh>
    <rPh sb="38" eb="42">
      <t>サンカニンズウ</t>
    </rPh>
    <rPh sb="45" eb="49">
      <t>ツイカニュウリョク</t>
    </rPh>
    <rPh sb="50" eb="51">
      <t>ウエ</t>
    </rPh>
    <rPh sb="59" eb="61">
      <t>サクジョ</t>
    </rPh>
    <rPh sb="71" eb="73">
      <t>テイシュツ</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</si>
</sst>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aaa\)"/>
    <numFmt numFmtId="177" formatCode="h:mm;@"/>
  </numFmts>
  <fonts count="5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b/>
      <sz val="12"/>
      <color theme="1"/>
      <name val="ＭＳ 明朝"/>
      <family val="1"/>
      <charset val="128"/>
    </font>
    <font>
      <b/>
      <sz val="20"/>
      <color theme="1"/>
      <name val="HG丸ｺﾞｼｯｸM-PRO"/>
      <family val="3"/>
      <charset val="128"/>
    </font>
    <font>
      <sz val="10"/>
      <color theme="1"/>
      <name val="ＭＳ 明朝"/>
      <family val="1"/>
      <charset val="128"/>
    </font>
    <font>
      <u/>
      <sz val="12"/>
      <color theme="1"/>
      <name val="ＭＳ 明朝"/>
      <family val="1"/>
      <charset val="128"/>
    </font>
    <font>
      <sz val="10.5"/>
      <color theme="1"/>
      <name val="ＭＳ 明朝"/>
      <family val="1"/>
      <charset val="128"/>
    </font>
    <font>
      <sz val="10"/>
      <color theme="1"/>
      <name val="Century"/>
      <family val="1"/>
    </font>
    <font>
      <sz val="11"/>
      <color theme="1"/>
      <name val="ＭＳ 明朝"/>
      <family val="1"/>
      <charset val="128"/>
    </font>
    <font>
      <sz val="6"/>
      <name val="游ゴシック"/>
      <family val="2"/>
      <charset val="128"/>
      <scheme val="minor"/>
    </font>
    <font>
      <b/>
      <sz val="11"/>
      <color theme="1"/>
      <name val="ＭＳ 明朝"/>
      <family val="1"/>
      <charset val="128"/>
    </font>
    <font>
      <sz val="10"/>
      <color theme="1"/>
      <name val="ＭＳ Ｐ明朝"/>
      <family val="1"/>
      <charset val="128"/>
    </font>
    <font>
      <b/>
      <sz val="10"/>
      <color theme="1"/>
      <name val="ＭＳ 明朝"/>
      <family val="1"/>
      <charset val="128"/>
    </font>
    <font>
      <b/>
      <sz val="12"/>
      <color rgb="FFFF0000"/>
      <name val="ＭＳ 明朝"/>
      <family val="1"/>
      <charset val="128"/>
    </font>
    <font>
      <b/>
      <sz val="10.5"/>
      <color theme="1"/>
      <name val="ＭＳ 明朝"/>
      <family val="1"/>
      <charset val="128"/>
    </font>
    <font>
      <b/>
      <sz val="11"/>
      <color rgb="FFFF0000"/>
      <name val="游ゴシック"/>
      <family val="3"/>
      <charset val="128"/>
      <scheme val="minor"/>
    </font>
    <font>
      <b/>
      <sz val="10.5"/>
      <name val="ＭＳ 明朝"/>
      <family val="1"/>
      <charset val="128"/>
    </font>
    <font>
      <sz val="11"/>
      <color theme="0" tint="-4.9989318521683403E-2"/>
      <name val="游ゴシック"/>
      <family val="3"/>
      <charset val="128"/>
      <scheme val="minor"/>
    </font>
    <font>
      <b/>
      <sz val="11"/>
      <color theme="0" tint="-4.9989318521683403E-2"/>
      <name val="游ゴシック"/>
      <family val="3"/>
      <charset val="128"/>
      <scheme val="minor"/>
    </font>
    <font>
      <b/>
      <sz val="12"/>
      <color theme="1"/>
      <name val="ＭＳ Ｐ明朝"/>
      <family val="1"/>
      <charset val="128"/>
    </font>
    <font>
      <b/>
      <sz val="20"/>
      <color rgb="FFFF0000"/>
      <name val="HG丸ｺﾞｼｯｸM-PRO"/>
      <family val="3"/>
      <charset val="128"/>
    </font>
    <font>
      <b/>
      <sz val="14"/>
      <color theme="1"/>
      <name val="游ゴシック"/>
      <family val="3"/>
      <charset val="128"/>
      <scheme val="minor"/>
    </font>
    <font>
      <sz val="12"/>
      <color rgb="FF000000"/>
      <name val="ＭＳ 明朝"/>
      <family val="1"/>
      <charset val="128"/>
    </font>
    <font>
      <b/>
      <sz val="7.5"/>
      <color rgb="FF000000"/>
      <name val="Meiryo"/>
      <family val="3"/>
      <charset val="128"/>
    </font>
    <font>
      <b/>
      <sz val="11"/>
      <color rgb="FFFF0000"/>
      <name val="ＭＳ 明朝"/>
      <family val="1"/>
      <charset val="128"/>
    </font>
    <font>
      <sz val="11"/>
      <color rgb="FFFF0000"/>
      <name val="ＭＳ 明朝"/>
      <family val="1"/>
      <charset val="128"/>
    </font>
    <font>
      <b/>
      <sz val="12"/>
      <color theme="1"/>
      <name val="ＭＳ ゴシック"/>
      <family val="3"/>
      <charset val="128"/>
    </font>
    <font>
      <sz val="10.5"/>
      <color rgb="FFFF0000"/>
      <name val="ＭＳ 明朝"/>
      <family val="1"/>
      <charset val="128"/>
    </font>
    <font>
      <b/>
      <sz val="11"/>
      <color theme="1"/>
      <name val="ＭＳ ゴシック"/>
      <family val="3"/>
      <charset val="128"/>
    </font>
    <font>
      <b/>
      <sz val="10.5"/>
      <name val="ＭＳ ゴシック"/>
      <family val="3"/>
      <charset val="128"/>
    </font>
    <font>
      <b/>
      <sz val="11"/>
      <color theme="1"/>
      <name val="ＭＳ Ｐゴシック"/>
      <family val="3"/>
      <charset val="128"/>
    </font>
    <font>
      <b/>
      <sz val="10.5"/>
      <color theme="1"/>
      <name val="ＭＳ Ｐゴシック"/>
      <family val="3"/>
      <charset val="128"/>
    </font>
    <font>
      <sz val="26"/>
      <color rgb="FFFF0000"/>
      <name val="HGP創英角ｺﾞｼｯｸUB"/>
      <family val="3"/>
      <charset val="128"/>
    </font>
    <font>
      <sz val="26"/>
      <color rgb="FFFF0000"/>
      <name val="HGS創英角ﾎﾟｯﾌﾟ体"/>
      <family val="3"/>
      <charset val="128"/>
    </font>
    <font>
      <sz val="8"/>
      <color rgb="FF323232"/>
      <name val="Noto Sans JP"/>
      <family val="3"/>
      <charset val="128"/>
    </font>
    <font>
      <sz val="12"/>
      <color theme="1"/>
      <name val="游ゴシック"/>
      <family val="3"/>
      <charset val="128"/>
      <scheme val="minor"/>
    </font>
    <font>
      <b/>
      <sz val="12"/>
      <color theme="1"/>
      <name val="游ゴシック"/>
      <family val="3"/>
      <charset val="128"/>
      <scheme val="minor"/>
    </font>
    <font>
      <b/>
      <sz val="12"/>
      <color rgb="FF323232"/>
      <name val="游ゴシック"/>
      <family val="3"/>
      <charset val="128"/>
      <scheme val="minor"/>
    </font>
    <font>
      <b/>
      <sz val="12"/>
      <color rgb="FFFF0000"/>
      <name val="游ゴシック"/>
      <family val="3"/>
      <charset val="128"/>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
      <patternFill patternType="solid">
        <fgColor rgb="FFF0F8FF"/>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FF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37">
    <xf numFmtId="0" fontId="0" fillId="0" borderId="0" xfId="0">
      <alignment vertical="center"/>
    </xf>
    <xf numFmtId="0" fontId="18" fillId="33" borderId="0" xfId="0" applyFont="1" applyFill="1" applyAlignment="1">
      <alignment horizontal="justify" vertical="center"/>
    </xf>
    <xf numFmtId="0" fontId="23" fillId="33" borderId="0" xfId="0" applyFont="1" applyFill="1" applyAlignment="1">
      <alignment horizontal="justify" vertical="center"/>
    </xf>
    <xf numFmtId="0" fontId="0" fillId="33" borderId="0" xfId="0" applyFill="1" applyAlignment="1">
      <alignment horizontal="center" vertical="center"/>
    </xf>
    <xf numFmtId="0" fontId="19" fillId="33" borderId="0" xfId="0" applyFont="1" applyFill="1" applyAlignment="1">
      <alignment vertical="center" wrapText="1"/>
    </xf>
    <xf numFmtId="0" fontId="0" fillId="33" borderId="0" xfId="0" applyFill="1">
      <alignment vertical="center"/>
    </xf>
    <xf numFmtId="0" fontId="30" fillId="33" borderId="0" xfId="0" applyFont="1" applyFill="1" applyAlignment="1">
      <alignment horizontal="left" vertical="center" wrapText="1"/>
    </xf>
    <xf numFmtId="0" fontId="24" fillId="33" borderId="0" xfId="0" applyFont="1" applyFill="1" applyAlignment="1">
      <alignment vertical="center" wrapText="1"/>
    </xf>
    <xf numFmtId="0" fontId="29" fillId="33" borderId="0" xfId="0" applyFont="1" applyFill="1" applyAlignment="1">
      <alignment vertical="center" wrapText="1"/>
    </xf>
    <xf numFmtId="0" fontId="32" fillId="0" borderId="0" xfId="0" applyFont="1">
      <alignment vertical="center"/>
    </xf>
    <xf numFmtId="0" fontId="19" fillId="33" borderId="35" xfId="0" applyFont="1" applyFill="1" applyBorder="1" applyAlignment="1">
      <alignment vertical="center" wrapText="1"/>
    </xf>
    <xf numFmtId="0" fontId="18" fillId="33" borderId="0" xfId="0" applyFont="1" applyFill="1" applyAlignment="1">
      <alignment vertical="center" wrapText="1"/>
    </xf>
    <xf numFmtId="0" fontId="18" fillId="33" borderId="0" xfId="0" applyFont="1" applyFill="1" applyAlignment="1">
      <alignment horizontal="center" vertical="center" wrapText="1"/>
    </xf>
    <xf numFmtId="0" fontId="20" fillId="33" borderId="0" xfId="0" applyFont="1" applyFill="1" applyAlignment="1">
      <alignment horizontal="center" vertical="center" wrapText="1"/>
    </xf>
    <xf numFmtId="0" fontId="18" fillId="33" borderId="0" xfId="0" applyFont="1" applyFill="1" applyAlignment="1">
      <alignment horizontal="left" vertical="top" wrapText="1"/>
    </xf>
    <xf numFmtId="0" fontId="19" fillId="33" borderId="26" xfId="0" applyFont="1" applyFill="1" applyBorder="1" applyAlignment="1">
      <alignment vertical="center" wrapText="1"/>
    </xf>
    <xf numFmtId="0" fontId="19" fillId="33" borderId="29" xfId="0" applyFont="1" applyFill="1" applyBorder="1">
      <alignment vertical="center"/>
    </xf>
    <xf numFmtId="0" fontId="19" fillId="33" borderId="31" xfId="0" applyFont="1" applyFill="1" applyBorder="1">
      <alignment vertical="center"/>
    </xf>
    <xf numFmtId="0" fontId="19" fillId="33" borderId="27" xfId="0" applyFont="1" applyFill="1" applyBorder="1" applyAlignment="1">
      <alignment vertical="center" wrapText="1"/>
    </xf>
    <xf numFmtId="0" fontId="23" fillId="33" borderId="15" xfId="0" applyFont="1" applyFill="1" applyBorder="1" applyAlignment="1">
      <alignment vertical="top" wrapText="1"/>
    </xf>
    <xf numFmtId="0" fontId="23" fillId="33" borderId="20" xfId="0" applyFont="1" applyFill="1" applyBorder="1" applyAlignment="1">
      <alignment vertical="top" wrapText="1"/>
    </xf>
    <xf numFmtId="0" fontId="19" fillId="33" borderId="28" xfId="0" applyFont="1" applyFill="1" applyBorder="1" applyAlignment="1">
      <alignment vertical="center" wrapText="1"/>
    </xf>
    <xf numFmtId="0" fontId="28" fillId="33" borderId="0" xfId="0" applyFont="1" applyFill="1" applyAlignment="1">
      <alignment vertical="center" wrapText="1"/>
    </xf>
    <xf numFmtId="0" fontId="23" fillId="33" borderId="0" xfId="0" applyFont="1" applyFill="1" applyAlignment="1">
      <alignment horizontal="justify" vertical="top" wrapText="1"/>
    </xf>
    <xf numFmtId="0" fontId="19" fillId="33" borderId="0" xfId="0" applyFont="1" applyFill="1" applyAlignment="1">
      <alignment horizontal="left" vertical="top" wrapText="1" indent="1"/>
    </xf>
    <xf numFmtId="0" fontId="19" fillId="33" borderId="23" xfId="0" applyFont="1" applyFill="1" applyBorder="1" applyAlignment="1">
      <alignment vertical="center" wrapText="1"/>
    </xf>
    <xf numFmtId="0" fontId="19" fillId="33" borderId="24" xfId="0" applyFont="1" applyFill="1" applyBorder="1" applyAlignment="1">
      <alignment vertical="center" wrapText="1"/>
    </xf>
    <xf numFmtId="0" fontId="25" fillId="33" borderId="0" xfId="0" applyFont="1" applyFill="1" applyAlignment="1">
      <alignment horizontal="justify" vertical="top" wrapText="1"/>
    </xf>
    <xf numFmtId="0" fontId="30" fillId="33" borderId="0" xfId="0" applyFont="1" applyFill="1" applyAlignment="1">
      <alignment horizontal="justify" vertical="center" wrapText="1"/>
    </xf>
    <xf numFmtId="0" fontId="19" fillId="33" borderId="0" xfId="0" applyFont="1" applyFill="1">
      <alignment vertical="center"/>
    </xf>
    <xf numFmtId="0" fontId="19" fillId="33" borderId="0" xfId="0" applyFont="1" applyFill="1" applyAlignment="1">
      <alignment horizontal="left" vertical="center"/>
    </xf>
    <xf numFmtId="0" fontId="34" fillId="0" borderId="0" xfId="0" applyFont="1">
      <alignment vertical="center"/>
    </xf>
    <xf numFmtId="0" fontId="35" fillId="0" borderId="0" xfId="0" applyFont="1">
      <alignment vertical="center"/>
    </xf>
    <xf numFmtId="0" fontId="36" fillId="33" borderId="13" xfId="0" applyFont="1" applyFill="1" applyBorder="1" applyAlignment="1">
      <alignment vertical="center" wrapText="1"/>
    </xf>
    <xf numFmtId="0" fontId="19" fillId="33" borderId="13" xfId="0" applyFont="1" applyFill="1" applyBorder="1" applyAlignment="1">
      <alignment horizontal="center" vertical="center" wrapText="1"/>
    </xf>
    <xf numFmtId="0" fontId="18" fillId="33" borderId="0" xfId="0" applyFont="1" applyFill="1" applyAlignment="1">
      <alignment horizontal="right" vertical="center" wrapText="1"/>
    </xf>
    <xf numFmtId="0" fontId="18" fillId="33" borderId="0" xfId="0" applyFont="1" applyFill="1" applyAlignment="1">
      <alignment horizontal="right" vertical="center"/>
    </xf>
    <xf numFmtId="0" fontId="18" fillId="33" borderId="0" xfId="0" applyFont="1" applyFill="1" applyAlignment="1">
      <alignment horizontal="center" vertical="center"/>
    </xf>
    <xf numFmtId="0" fontId="25" fillId="33" borderId="0" xfId="0" applyFont="1" applyFill="1" applyAlignment="1" applyProtection="1">
      <alignment horizontal="left" vertical="top" wrapText="1" indent="1"/>
      <protection locked="0"/>
    </xf>
    <xf numFmtId="0" fontId="19" fillId="33" borderId="25" xfId="0" applyFont="1" applyFill="1" applyBorder="1" applyAlignment="1">
      <alignment vertical="center" wrapText="1"/>
    </xf>
    <xf numFmtId="0" fontId="19" fillId="33" borderId="21" xfId="0" applyFont="1" applyFill="1" applyBorder="1" applyAlignment="1">
      <alignment vertical="center" wrapText="1"/>
    </xf>
    <xf numFmtId="0" fontId="19" fillId="33" borderId="42" xfId="0" applyFont="1" applyFill="1" applyBorder="1" applyAlignment="1">
      <alignment vertical="center" wrapText="1"/>
    </xf>
    <xf numFmtId="0" fontId="16" fillId="0" borderId="13" xfId="0" applyFont="1" applyBorder="1">
      <alignment vertical="center"/>
    </xf>
    <xf numFmtId="0" fontId="40" fillId="37" borderId="13" xfId="0" applyFont="1" applyFill="1" applyBorder="1" applyAlignment="1">
      <alignment vertical="center" wrapText="1"/>
    </xf>
    <xf numFmtId="0" fontId="40" fillId="0" borderId="13" xfId="0" applyFont="1" applyBorder="1" applyAlignment="1">
      <alignment vertical="center" wrapText="1"/>
    </xf>
    <xf numFmtId="0" fontId="18" fillId="0" borderId="13" xfId="0" applyFont="1" applyBorder="1" applyAlignment="1">
      <alignment vertical="top" wrapText="1"/>
    </xf>
    <xf numFmtId="177" fontId="18" fillId="0" borderId="13" xfId="0" applyNumberFormat="1" applyFont="1" applyBorder="1" applyAlignment="1">
      <alignment vertical="top" wrapText="1"/>
    </xf>
    <xf numFmtId="49" fontId="18" fillId="0" borderId="13" xfId="0" applyNumberFormat="1" applyFont="1" applyBorder="1" applyAlignment="1">
      <alignment vertical="top" wrapText="1"/>
    </xf>
    <xf numFmtId="0" fontId="39" fillId="37" borderId="13" xfId="0" applyFont="1" applyFill="1" applyBorder="1" applyAlignment="1">
      <alignment vertical="top" wrapText="1"/>
    </xf>
    <xf numFmtId="0" fontId="25" fillId="33" borderId="23" xfId="0" applyFont="1" applyFill="1" applyBorder="1" applyAlignment="1">
      <alignment vertical="center" wrapText="1"/>
    </xf>
    <xf numFmtId="0" fontId="25" fillId="33" borderId="25" xfId="0" applyFont="1" applyFill="1" applyBorder="1" applyAlignment="1">
      <alignment vertical="center" wrapText="1"/>
    </xf>
    <xf numFmtId="0" fontId="25" fillId="33" borderId="13" xfId="0" applyFont="1" applyFill="1" applyBorder="1">
      <alignment vertical="center"/>
    </xf>
    <xf numFmtId="176" fontId="18" fillId="35" borderId="13" xfId="0" applyNumberFormat="1" applyFont="1" applyFill="1" applyBorder="1" applyAlignment="1" applyProtection="1">
      <alignment horizontal="left" vertical="center" wrapText="1" indent="1"/>
      <protection locked="0"/>
    </xf>
    <xf numFmtId="0" fontId="25" fillId="33" borderId="13" xfId="0" applyFont="1" applyFill="1" applyBorder="1" applyAlignment="1">
      <alignment vertical="center" wrapText="1"/>
    </xf>
    <xf numFmtId="177" fontId="18" fillId="35" borderId="13" xfId="0" applyNumberFormat="1" applyFont="1" applyFill="1" applyBorder="1" applyAlignment="1" applyProtection="1">
      <alignment horizontal="center" vertical="center"/>
      <protection locked="0"/>
    </xf>
    <xf numFmtId="0" fontId="25" fillId="33" borderId="16" xfId="0" applyFont="1" applyFill="1" applyBorder="1" applyAlignment="1">
      <alignment vertical="center" wrapText="1"/>
    </xf>
    <xf numFmtId="0" fontId="25" fillId="33" borderId="16" xfId="0" applyFont="1" applyFill="1" applyBorder="1">
      <alignment vertical="center"/>
    </xf>
    <xf numFmtId="0" fontId="18" fillId="35" borderId="13" xfId="0" applyFont="1" applyFill="1" applyBorder="1" applyAlignment="1" applyProtection="1">
      <alignment horizontal="left" vertical="center" indent="1"/>
      <protection locked="0"/>
    </xf>
    <xf numFmtId="0" fontId="27" fillId="33" borderId="35" xfId="0" applyFont="1" applyFill="1" applyBorder="1">
      <alignment vertical="center"/>
    </xf>
    <xf numFmtId="0" fontId="27" fillId="33" borderId="35" xfId="0" applyFont="1" applyFill="1" applyBorder="1" applyAlignment="1">
      <alignment vertical="center" wrapText="1"/>
    </xf>
    <xf numFmtId="0" fontId="27" fillId="33" borderId="51" xfId="0" applyFont="1" applyFill="1" applyBorder="1">
      <alignment vertical="center"/>
    </xf>
    <xf numFmtId="0" fontId="27" fillId="33" borderId="51" xfId="0" applyFont="1" applyFill="1" applyBorder="1" applyAlignment="1">
      <alignment vertical="center" wrapText="1"/>
    </xf>
    <xf numFmtId="0" fontId="19" fillId="33" borderId="49" xfId="0" applyFont="1" applyFill="1" applyBorder="1">
      <alignment vertical="center"/>
    </xf>
    <xf numFmtId="0" fontId="43" fillId="39" borderId="52" xfId="0" applyFont="1" applyFill="1" applyBorder="1" applyAlignment="1" applyProtection="1">
      <alignment horizontal="left" vertical="center" indent="1"/>
      <protection locked="0"/>
    </xf>
    <xf numFmtId="0" fontId="19" fillId="33" borderId="51" xfId="0" applyFont="1" applyFill="1" applyBorder="1" applyAlignment="1">
      <alignment vertical="center" wrapText="1"/>
    </xf>
    <xf numFmtId="0" fontId="19" fillId="33" borderId="35" xfId="0" applyFont="1" applyFill="1" applyBorder="1" applyAlignment="1">
      <alignment horizontal="left" vertical="center" wrapText="1" indent="1"/>
    </xf>
    <xf numFmtId="0" fontId="19" fillId="33" borderId="61" xfId="0" applyFont="1" applyFill="1" applyBorder="1" applyAlignment="1">
      <alignment vertical="center" wrapText="1"/>
    </xf>
    <xf numFmtId="177" fontId="19" fillId="36" borderId="57" xfId="0" applyNumberFormat="1" applyFont="1" applyFill="1" applyBorder="1" applyAlignment="1">
      <alignment horizontal="center" vertical="center"/>
    </xf>
    <xf numFmtId="0" fontId="36" fillId="33" borderId="35" xfId="0" applyFont="1" applyFill="1" applyBorder="1" applyAlignment="1">
      <alignment vertical="center" wrapText="1"/>
    </xf>
    <xf numFmtId="0" fontId="19" fillId="33" borderId="45" xfId="0" applyFont="1" applyFill="1" applyBorder="1" applyAlignment="1">
      <alignment horizontal="center" vertical="center" wrapText="1"/>
    </xf>
    <xf numFmtId="0" fontId="23" fillId="33" borderId="53" xfId="0" applyFont="1" applyFill="1" applyBorder="1" applyAlignment="1">
      <alignment vertical="top" wrapText="1"/>
    </xf>
    <xf numFmtId="0" fontId="23" fillId="33" borderId="54" xfId="0" applyFont="1" applyFill="1" applyBorder="1" applyAlignment="1">
      <alignment vertical="top" wrapText="1"/>
    </xf>
    <xf numFmtId="176" fontId="43" fillId="40" borderId="48" xfId="0" applyNumberFormat="1" applyFont="1" applyFill="1" applyBorder="1" applyAlignment="1" applyProtection="1">
      <alignment horizontal="left" vertical="center" wrapText="1" indent="1"/>
      <protection locked="0"/>
    </xf>
    <xf numFmtId="176" fontId="19" fillId="40" borderId="52" xfId="0" applyNumberFormat="1" applyFont="1" applyFill="1" applyBorder="1" applyAlignment="1" applyProtection="1">
      <alignment horizontal="left" vertical="center" wrapText="1" indent="1"/>
      <protection locked="0"/>
    </xf>
    <xf numFmtId="177" fontId="43" fillId="40" borderId="48" xfId="0" applyNumberFormat="1" applyFont="1" applyFill="1" applyBorder="1" applyAlignment="1" applyProtection="1">
      <alignment horizontal="center" vertical="center"/>
      <protection locked="0"/>
    </xf>
    <xf numFmtId="177" fontId="43" fillId="40" borderId="52" xfId="0" applyNumberFormat="1" applyFont="1" applyFill="1" applyBorder="1" applyAlignment="1" applyProtection="1">
      <alignment horizontal="center" vertical="center"/>
      <protection locked="0"/>
    </xf>
    <xf numFmtId="0" fontId="19" fillId="40" borderId="48" xfId="0" applyFont="1" applyFill="1" applyBorder="1" applyAlignment="1" applyProtection="1">
      <alignment horizontal="left" vertical="center" wrapText="1" indent="1"/>
      <protection locked="0"/>
    </xf>
    <xf numFmtId="0" fontId="27" fillId="33" borderId="0" xfId="0" applyFont="1" applyFill="1" applyAlignment="1" applyProtection="1">
      <alignment horizontal="justify" vertical="top" wrapText="1"/>
      <protection locked="0"/>
    </xf>
    <xf numFmtId="177" fontId="19" fillId="40" borderId="48" xfId="0" applyNumberFormat="1" applyFont="1" applyFill="1" applyBorder="1" applyAlignment="1" applyProtection="1">
      <alignment horizontal="left" vertical="center" indent="1"/>
      <protection locked="0"/>
    </xf>
    <xf numFmtId="177" fontId="43" fillId="40" borderId="48" xfId="0" applyNumberFormat="1" applyFont="1" applyFill="1" applyBorder="1" applyAlignment="1" applyProtection="1">
      <alignment horizontal="left" vertical="center" indent="1"/>
      <protection locked="0"/>
    </xf>
    <xf numFmtId="0" fontId="45" fillId="40" borderId="48" xfId="0" applyFont="1" applyFill="1" applyBorder="1" applyAlignment="1" applyProtection="1">
      <alignment horizontal="left" vertical="center" wrapText="1"/>
      <protection locked="0"/>
    </xf>
    <xf numFmtId="177" fontId="43" fillId="36" borderId="57" xfId="0" applyNumberFormat="1" applyFont="1" applyFill="1" applyBorder="1" applyAlignment="1">
      <alignment horizontal="center" vertical="center"/>
    </xf>
    <xf numFmtId="177" fontId="43" fillId="40" borderId="13" xfId="0" applyNumberFormat="1" applyFont="1" applyFill="1" applyBorder="1" applyAlignment="1" applyProtection="1">
      <alignment horizontal="left" vertical="center" indent="1"/>
      <protection locked="0"/>
    </xf>
    <xf numFmtId="177" fontId="43" fillId="36" borderId="19" xfId="0" applyNumberFormat="1" applyFont="1" applyFill="1" applyBorder="1" applyAlignment="1">
      <alignment horizontal="center" vertical="center"/>
    </xf>
    <xf numFmtId="0" fontId="0" fillId="0" borderId="13" xfId="0" applyBorder="1">
      <alignment vertical="center"/>
    </xf>
    <xf numFmtId="14" fontId="18" fillId="0" borderId="13" xfId="0" applyNumberFormat="1" applyFont="1" applyBorder="1" applyAlignment="1">
      <alignment vertical="top" wrapText="1"/>
    </xf>
    <xf numFmtId="49" fontId="0" fillId="0" borderId="13" xfId="0" applyNumberFormat="1" applyBorder="1" applyAlignment="1">
      <alignment vertical="top"/>
    </xf>
    <xf numFmtId="0" fontId="0" fillId="0" borderId="13" xfId="0" applyBorder="1" applyAlignment="1">
      <alignment vertical="top" wrapText="1"/>
    </xf>
    <xf numFmtId="0" fontId="39" fillId="33" borderId="13" xfId="0" applyFont="1" applyFill="1" applyBorder="1" applyAlignment="1">
      <alignment vertical="top" wrapText="1"/>
    </xf>
    <xf numFmtId="0" fontId="16" fillId="40" borderId="13" xfId="0" applyFont="1" applyFill="1" applyBorder="1">
      <alignment vertical="center"/>
    </xf>
    <xf numFmtId="0" fontId="40" fillId="40" borderId="13" xfId="0" applyFont="1" applyFill="1" applyBorder="1" applyAlignment="1">
      <alignment vertical="center" wrapText="1"/>
    </xf>
    <xf numFmtId="0" fontId="19" fillId="36" borderId="48" xfId="0" applyFont="1" applyFill="1" applyBorder="1" applyAlignment="1" applyProtection="1">
      <alignment horizontal="center" vertical="center" wrapText="1"/>
      <protection locked="0"/>
    </xf>
    <xf numFmtId="0" fontId="45" fillId="36" borderId="48" xfId="0" applyFont="1" applyFill="1" applyBorder="1" applyAlignment="1" applyProtection="1">
      <alignment horizontal="center" vertical="center" wrapText="1"/>
      <protection locked="0"/>
    </xf>
    <xf numFmtId="0" fontId="0" fillId="34" borderId="0" xfId="0" applyFill="1">
      <alignment vertical="center"/>
    </xf>
    <xf numFmtId="0" fontId="35" fillId="34" borderId="0" xfId="0" applyFont="1" applyFill="1">
      <alignment vertical="center"/>
    </xf>
    <xf numFmtId="0" fontId="34" fillId="34" borderId="0" xfId="0" applyFont="1" applyFill="1">
      <alignment vertical="center"/>
    </xf>
    <xf numFmtId="0" fontId="51" fillId="0" borderId="0" xfId="0" applyFont="1">
      <alignment vertical="center"/>
    </xf>
    <xf numFmtId="14" fontId="52" fillId="40" borderId="13" xfId="0" applyNumberFormat="1" applyFont="1" applyFill="1" applyBorder="1" applyAlignment="1">
      <alignment horizontal="left" vertical="center"/>
    </xf>
    <xf numFmtId="0" fontId="52" fillId="40" borderId="13" xfId="0" applyFont="1" applyFill="1" applyBorder="1" applyAlignment="1">
      <alignment horizontal="left" vertical="center"/>
    </xf>
    <xf numFmtId="177" fontId="52" fillId="40" borderId="13" xfId="0" applyNumberFormat="1" applyFont="1" applyFill="1" applyBorder="1" applyAlignment="1" applyProtection="1">
      <alignment horizontal="left" vertical="center"/>
      <protection locked="0"/>
    </xf>
    <xf numFmtId="49" fontId="52" fillId="40" borderId="13" xfId="0" applyNumberFormat="1" applyFont="1" applyFill="1" applyBorder="1" applyAlignment="1">
      <alignment horizontal="left" vertical="center"/>
    </xf>
    <xf numFmtId="0" fontId="53" fillId="0" borderId="13" xfId="0" applyFont="1" applyBorder="1">
      <alignment vertical="center"/>
    </xf>
    <xf numFmtId="0" fontId="54" fillId="0" borderId="13" xfId="0" applyFont="1" applyBorder="1">
      <alignment vertical="center"/>
    </xf>
    <xf numFmtId="0" fontId="55" fillId="0" borderId="13" xfId="0" applyFont="1" applyBorder="1">
      <alignment vertical="center"/>
    </xf>
    <xf numFmtId="0" fontId="27" fillId="33" borderId="0" xfId="0" applyFont="1" applyFill="1" applyAlignment="1">
      <alignment horizontal="justify" vertical="top" wrapText="1"/>
    </xf>
    <xf numFmtId="0" fontId="25" fillId="33" borderId="0" xfId="0" applyFont="1" applyFill="1" applyAlignment="1">
      <alignment horizontal="left" vertical="top" wrapText="1" indent="1"/>
    </xf>
    <xf numFmtId="0" fontId="47" fillId="39" borderId="14" xfId="0" applyFont="1" applyFill="1" applyBorder="1" applyAlignment="1" applyProtection="1">
      <alignment horizontal="left" vertical="center" wrapText="1"/>
      <protection locked="0"/>
    </xf>
    <xf numFmtId="0" fontId="47" fillId="39" borderId="16" xfId="0" applyFont="1" applyFill="1" applyBorder="1" applyAlignment="1" applyProtection="1">
      <alignment horizontal="left" vertical="center" wrapText="1"/>
      <protection locked="0"/>
    </xf>
    <xf numFmtId="0" fontId="46" fillId="40" borderId="14" xfId="0" applyFont="1" applyFill="1" applyBorder="1" applyAlignment="1" applyProtection="1">
      <alignment horizontal="center" vertical="top" wrapText="1"/>
      <protection locked="0"/>
    </xf>
    <xf numFmtId="0" fontId="46" fillId="40" borderId="15" xfId="0" applyFont="1" applyFill="1" applyBorder="1" applyAlignment="1" applyProtection="1">
      <alignment horizontal="center" vertical="top" wrapText="1"/>
      <protection locked="0"/>
    </xf>
    <xf numFmtId="0" fontId="46" fillId="40" borderId="20" xfId="0" applyFont="1" applyFill="1" applyBorder="1" applyAlignment="1" applyProtection="1">
      <alignment horizontal="center" vertical="top" wrapText="1"/>
      <protection locked="0"/>
    </xf>
    <xf numFmtId="0" fontId="18" fillId="33" borderId="32" xfId="0" applyFont="1" applyFill="1" applyBorder="1" applyAlignment="1">
      <alignment horizontal="center" vertical="center"/>
    </xf>
    <xf numFmtId="0" fontId="18" fillId="33" borderId="34" xfId="0" applyFont="1" applyFill="1" applyBorder="1" applyAlignment="1">
      <alignment horizontal="center" vertical="center"/>
    </xf>
    <xf numFmtId="0" fontId="43" fillId="40" borderId="39" xfId="0" applyFont="1" applyFill="1" applyBorder="1" applyAlignment="1" applyProtection="1">
      <alignment horizontal="left" vertical="center" wrapText="1" indent="1"/>
      <protection locked="0"/>
    </xf>
    <xf numFmtId="0" fontId="43" fillId="40" borderId="40" xfId="0" applyFont="1" applyFill="1" applyBorder="1" applyAlignment="1" applyProtection="1">
      <alignment horizontal="left" vertical="center" wrapText="1" indent="1"/>
      <protection locked="0"/>
    </xf>
    <xf numFmtId="0" fontId="43" fillId="40" borderId="41" xfId="0" applyFont="1" applyFill="1" applyBorder="1" applyAlignment="1" applyProtection="1">
      <alignment horizontal="left" vertical="center" wrapText="1" indent="1"/>
      <protection locked="0"/>
    </xf>
    <xf numFmtId="0" fontId="43" fillId="40" borderId="37" xfId="0" applyFont="1" applyFill="1" applyBorder="1" applyAlignment="1" applyProtection="1">
      <alignment horizontal="left" vertical="center" wrapText="1" indent="1"/>
      <protection locked="0"/>
    </xf>
    <xf numFmtId="0" fontId="43" fillId="40" borderId="15" xfId="0" applyFont="1" applyFill="1" applyBorder="1" applyAlignment="1" applyProtection="1">
      <alignment horizontal="left" vertical="center" wrapText="1" indent="1"/>
      <protection locked="0"/>
    </xf>
    <xf numFmtId="0" fontId="43" fillId="40" borderId="20" xfId="0" applyFont="1" applyFill="1" applyBorder="1" applyAlignment="1" applyProtection="1">
      <alignment horizontal="left" vertical="center" wrapText="1" indent="1"/>
      <protection locked="0"/>
    </xf>
    <xf numFmtId="0" fontId="44" fillId="33" borderId="0" xfId="0" applyFont="1" applyFill="1" applyAlignment="1">
      <alignment horizontal="right" vertical="center" wrapText="1"/>
    </xf>
    <xf numFmtId="0" fontId="33" fillId="40" borderId="14" xfId="0" applyFont="1" applyFill="1" applyBorder="1" applyAlignment="1" applyProtection="1">
      <alignment horizontal="center" vertical="top" wrapText="1"/>
      <protection locked="0"/>
    </xf>
    <xf numFmtId="0" fontId="33" fillId="40" borderId="15" xfId="0" applyFont="1" applyFill="1" applyBorder="1" applyAlignment="1" applyProtection="1">
      <alignment horizontal="center" vertical="top" wrapText="1"/>
      <protection locked="0"/>
    </xf>
    <xf numFmtId="0" fontId="33" fillId="40" borderId="20" xfId="0" applyFont="1" applyFill="1" applyBorder="1" applyAlignment="1" applyProtection="1">
      <alignment horizontal="center" vertical="top" wrapText="1"/>
      <protection locked="0"/>
    </xf>
    <xf numFmtId="0" fontId="46" fillId="40" borderId="62" xfId="0" applyFont="1" applyFill="1" applyBorder="1" applyAlignment="1" applyProtection="1">
      <alignment horizontal="center" vertical="top" wrapText="1"/>
      <protection locked="0"/>
    </xf>
    <xf numFmtId="0" fontId="46" fillId="40" borderId="0" xfId="0" applyFont="1" applyFill="1" applyAlignment="1" applyProtection="1">
      <alignment horizontal="center" vertical="top" wrapText="1"/>
      <protection locked="0"/>
    </xf>
    <xf numFmtId="0" fontId="18" fillId="33" borderId="33" xfId="0" applyFont="1" applyFill="1" applyBorder="1" applyAlignment="1">
      <alignment horizontal="center" vertical="center"/>
    </xf>
    <xf numFmtId="0" fontId="30" fillId="33" borderId="0" xfId="0" applyFont="1" applyFill="1" applyAlignment="1">
      <alignment horizontal="left" vertical="center" wrapText="1"/>
    </xf>
    <xf numFmtId="0" fontId="43" fillId="40" borderId="47" xfId="0" applyFont="1" applyFill="1" applyBorder="1" applyAlignment="1" applyProtection="1">
      <alignment horizontal="left" vertical="center" wrapText="1" indent="1"/>
      <protection locked="0"/>
    </xf>
    <xf numFmtId="0" fontId="43" fillId="40" borderId="48" xfId="0" applyFont="1" applyFill="1" applyBorder="1" applyAlignment="1" applyProtection="1">
      <alignment horizontal="left" vertical="center" wrapText="1" indent="1"/>
      <protection locked="0"/>
    </xf>
    <xf numFmtId="0" fontId="43" fillId="40" borderId="36" xfId="0" applyFont="1" applyFill="1" applyBorder="1" applyAlignment="1" applyProtection="1">
      <alignment horizontal="left" vertical="center" indent="1"/>
      <protection locked="0"/>
    </xf>
    <xf numFmtId="0" fontId="43" fillId="40" borderId="11" xfId="0" applyFont="1" applyFill="1" applyBorder="1" applyAlignment="1" applyProtection="1">
      <alignment horizontal="left" vertical="center" indent="1"/>
      <protection locked="0"/>
    </xf>
    <xf numFmtId="0" fontId="43" fillId="40" borderId="12" xfId="0" applyFont="1" applyFill="1" applyBorder="1" applyAlignment="1" applyProtection="1">
      <alignment horizontal="left" vertical="center" indent="1"/>
      <protection locked="0"/>
    </xf>
    <xf numFmtId="0" fontId="19" fillId="40" borderId="10" xfId="0" applyFont="1" applyFill="1" applyBorder="1" applyAlignment="1" applyProtection="1">
      <alignment horizontal="left" vertical="center" wrapText="1" indent="1"/>
      <protection locked="0"/>
    </xf>
    <xf numFmtId="0" fontId="19" fillId="40" borderId="11" xfId="0" applyFont="1" applyFill="1" applyBorder="1" applyAlignment="1" applyProtection="1">
      <alignment horizontal="left" vertical="center" wrapText="1" indent="1"/>
      <protection locked="0"/>
    </xf>
    <xf numFmtId="0" fontId="19" fillId="40" borderId="12" xfId="0" applyFont="1" applyFill="1" applyBorder="1" applyAlignment="1" applyProtection="1">
      <alignment horizontal="left" vertical="center" wrapText="1" indent="1"/>
      <protection locked="0"/>
    </xf>
    <xf numFmtId="0" fontId="43" fillId="40" borderId="10" xfId="0" applyFont="1" applyFill="1" applyBorder="1" applyAlignment="1" applyProtection="1">
      <alignment horizontal="left" vertical="center" wrapText="1" indent="1"/>
      <protection locked="0"/>
    </xf>
    <xf numFmtId="0" fontId="43" fillId="40" borderId="11" xfId="0" applyFont="1" applyFill="1" applyBorder="1" applyAlignment="1" applyProtection="1">
      <alignment horizontal="left" vertical="center" wrapText="1" indent="1"/>
      <protection locked="0"/>
    </xf>
    <xf numFmtId="0" fontId="43" fillId="40" borderId="12" xfId="0" applyFont="1" applyFill="1" applyBorder="1" applyAlignment="1" applyProtection="1">
      <alignment horizontal="left" vertical="center" wrapText="1" indent="1"/>
      <protection locked="0"/>
    </xf>
    <xf numFmtId="0" fontId="27" fillId="40" borderId="10" xfId="0" applyFont="1" applyFill="1" applyBorder="1" applyAlignment="1" applyProtection="1">
      <alignment horizontal="justify" vertical="top" wrapText="1"/>
      <protection locked="0"/>
    </xf>
    <xf numFmtId="0" fontId="27" fillId="40" borderId="11" xfId="0" applyFont="1" applyFill="1" applyBorder="1" applyAlignment="1" applyProtection="1">
      <alignment horizontal="justify" vertical="top" wrapText="1"/>
      <protection locked="0"/>
    </xf>
    <xf numFmtId="0" fontId="27" fillId="40" borderId="12" xfId="0" applyFont="1" applyFill="1" applyBorder="1" applyAlignment="1" applyProtection="1">
      <alignment horizontal="justify" vertical="top" wrapText="1"/>
      <protection locked="0"/>
    </xf>
    <xf numFmtId="0" fontId="27" fillId="39" borderId="36" xfId="0" applyFont="1" applyFill="1" applyBorder="1" applyAlignment="1" applyProtection="1">
      <alignment horizontal="left" vertical="center" wrapText="1" indent="1"/>
      <protection locked="0"/>
    </xf>
    <xf numFmtId="0" fontId="27" fillId="39" borderId="12" xfId="0" applyFont="1" applyFill="1" applyBorder="1" applyAlignment="1" applyProtection="1">
      <alignment horizontal="left" vertical="center" wrapText="1" indent="1"/>
      <protection locked="0"/>
    </xf>
    <xf numFmtId="0" fontId="31" fillId="33" borderId="58" xfId="0" applyFont="1" applyFill="1" applyBorder="1" applyAlignment="1">
      <alignment horizontal="left" vertical="top" wrapText="1" indent="1"/>
    </xf>
    <xf numFmtId="0" fontId="31" fillId="33" borderId="59" xfId="0" applyFont="1" applyFill="1" applyBorder="1" applyAlignment="1">
      <alignment horizontal="left" vertical="top" wrapText="1" indent="1"/>
    </xf>
    <xf numFmtId="0" fontId="33" fillId="40" borderId="62" xfId="0" applyFont="1" applyFill="1" applyBorder="1" applyAlignment="1" applyProtection="1">
      <alignment horizontal="center" vertical="top" wrapText="1"/>
      <protection locked="0"/>
    </xf>
    <xf numFmtId="0" fontId="33" fillId="40" borderId="0" xfId="0" applyFont="1" applyFill="1" applyAlignment="1" applyProtection="1">
      <alignment horizontal="center" vertical="top" wrapText="1"/>
      <protection locked="0"/>
    </xf>
    <xf numFmtId="0" fontId="14" fillId="33" borderId="0" xfId="0" applyFont="1" applyFill="1" applyAlignment="1">
      <alignment horizontal="right" vertical="center"/>
    </xf>
    <xf numFmtId="0" fontId="43" fillId="40" borderId="36" xfId="0" applyFont="1" applyFill="1" applyBorder="1" applyAlignment="1" applyProtection="1">
      <alignment horizontal="left" vertical="center" wrapText="1" indent="1"/>
      <protection locked="0"/>
    </xf>
    <xf numFmtId="0" fontId="48" fillId="39" borderId="55" xfId="0" applyFont="1" applyFill="1" applyBorder="1" applyAlignment="1" applyProtection="1">
      <alignment horizontal="left" vertical="center" wrapText="1" indent="1"/>
      <protection locked="0"/>
    </xf>
    <xf numFmtId="0" fontId="48" fillId="39" borderId="56" xfId="0" applyFont="1" applyFill="1" applyBorder="1" applyAlignment="1" applyProtection="1">
      <alignment horizontal="left" vertical="center" wrapText="1" indent="1"/>
      <protection locked="0"/>
    </xf>
    <xf numFmtId="0" fontId="23" fillId="40" borderId="10" xfId="0" applyFont="1" applyFill="1" applyBorder="1" applyAlignment="1" applyProtection="1">
      <alignment horizontal="center" vertical="top" wrapText="1"/>
      <protection locked="0"/>
    </xf>
    <xf numFmtId="0" fontId="23" fillId="40" borderId="11" xfId="0" applyFont="1" applyFill="1" applyBorder="1" applyAlignment="1" applyProtection="1">
      <alignment horizontal="center" vertical="top" wrapText="1"/>
      <protection locked="0"/>
    </xf>
    <xf numFmtId="0" fontId="23" fillId="40" borderId="12" xfId="0" applyFont="1" applyFill="1" applyBorder="1" applyAlignment="1" applyProtection="1">
      <alignment horizontal="center" vertical="top" wrapText="1"/>
      <protection locked="0"/>
    </xf>
    <xf numFmtId="0" fontId="19" fillId="40" borderId="47" xfId="0" applyFont="1" applyFill="1" applyBorder="1" applyAlignment="1" applyProtection="1">
      <alignment horizontal="left" vertical="center" wrapText="1" indent="1"/>
      <protection locked="0"/>
    </xf>
    <xf numFmtId="0" fontId="19" fillId="40" borderId="48" xfId="0" applyFont="1" applyFill="1" applyBorder="1" applyAlignment="1" applyProtection="1">
      <alignment horizontal="left" vertical="center" wrapText="1" indent="1"/>
      <protection locked="0"/>
    </xf>
    <xf numFmtId="0" fontId="31" fillId="39" borderId="36" xfId="0" applyFont="1" applyFill="1" applyBorder="1" applyAlignment="1" applyProtection="1">
      <alignment horizontal="left" vertical="center" wrapText="1" indent="1"/>
      <protection locked="0"/>
    </xf>
    <xf numFmtId="0" fontId="31" fillId="39" borderId="60" xfId="0" applyFont="1" applyFill="1" applyBorder="1" applyAlignment="1" applyProtection="1">
      <alignment horizontal="left" vertical="center" wrapText="1" indent="1"/>
      <protection locked="0"/>
    </xf>
    <xf numFmtId="0" fontId="31" fillId="40" borderId="36" xfId="0" applyFont="1" applyFill="1" applyBorder="1" applyAlignment="1" applyProtection="1">
      <alignment horizontal="left" vertical="top" wrapText="1" indent="1"/>
      <protection locked="0"/>
    </xf>
    <xf numFmtId="0" fontId="31" fillId="40" borderId="11" xfId="0" applyFont="1" applyFill="1" applyBorder="1" applyAlignment="1" applyProtection="1">
      <alignment horizontal="left" vertical="top" wrapText="1" indent="1"/>
      <protection locked="0"/>
    </xf>
    <xf numFmtId="0" fontId="31" fillId="40" borderId="12" xfId="0" applyFont="1" applyFill="1" applyBorder="1" applyAlignment="1" applyProtection="1">
      <alignment horizontal="left" vertical="top" wrapText="1" indent="1"/>
      <protection locked="0"/>
    </xf>
    <xf numFmtId="176" fontId="19" fillId="40" borderId="36" xfId="0" applyNumberFormat="1" applyFont="1" applyFill="1" applyBorder="1" applyAlignment="1" applyProtection="1">
      <alignment horizontal="center" vertical="center" wrapText="1"/>
      <protection locked="0"/>
    </xf>
    <xf numFmtId="176" fontId="19" fillId="40" borderId="12" xfId="0" applyNumberFormat="1" applyFont="1" applyFill="1" applyBorder="1" applyAlignment="1" applyProtection="1">
      <alignment horizontal="center" vertical="center" wrapText="1"/>
      <protection locked="0"/>
    </xf>
    <xf numFmtId="0" fontId="20" fillId="33" borderId="0" xfId="0" applyFont="1" applyFill="1" applyAlignment="1">
      <alignment horizontal="center" vertical="center" wrapText="1"/>
    </xf>
    <xf numFmtId="0" fontId="0" fillId="33" borderId="0" xfId="0" applyFill="1" applyAlignment="1">
      <alignment horizontal="center" vertical="center"/>
    </xf>
    <xf numFmtId="0" fontId="19" fillId="33" borderId="0" xfId="0" applyFont="1" applyFill="1" applyAlignment="1">
      <alignment horizontal="justify" vertical="center" wrapText="1"/>
    </xf>
    <xf numFmtId="0" fontId="16" fillId="33" borderId="0" xfId="0" applyFont="1" applyFill="1">
      <alignment vertical="center"/>
    </xf>
    <xf numFmtId="0" fontId="38" fillId="40" borderId="10" xfId="0" applyFont="1" applyFill="1" applyBorder="1" applyAlignment="1" applyProtection="1">
      <alignment horizontal="left" vertical="center" indent="1" shrinkToFit="1"/>
      <protection locked="0"/>
    </xf>
    <xf numFmtId="0" fontId="38" fillId="40" borderId="11" xfId="0" applyFont="1" applyFill="1" applyBorder="1" applyAlignment="1" applyProtection="1">
      <alignment horizontal="left" vertical="center" indent="1" shrinkToFit="1"/>
      <protection locked="0"/>
    </xf>
    <xf numFmtId="0" fontId="38" fillId="40" borderId="12" xfId="0" applyFont="1" applyFill="1" applyBorder="1" applyAlignment="1" applyProtection="1">
      <alignment horizontal="left" vertical="center" indent="1" shrinkToFit="1"/>
      <protection locked="0"/>
    </xf>
    <xf numFmtId="0" fontId="18" fillId="33" borderId="0" xfId="0" applyFont="1" applyFill="1" applyAlignment="1">
      <alignment horizontal="justify" vertical="center" wrapText="1"/>
    </xf>
    <xf numFmtId="49" fontId="43" fillId="40" borderId="36" xfId="0" applyNumberFormat="1" applyFont="1" applyFill="1" applyBorder="1" applyAlignment="1" applyProtection="1">
      <alignment horizontal="left" vertical="center" wrapText="1" indent="1"/>
      <protection locked="0"/>
    </xf>
    <xf numFmtId="49" fontId="43" fillId="40" borderId="11" xfId="0" applyNumberFormat="1" applyFont="1" applyFill="1" applyBorder="1" applyAlignment="1" applyProtection="1">
      <alignment horizontal="left" vertical="center" wrapText="1" indent="1"/>
      <protection locked="0"/>
    </xf>
    <xf numFmtId="49" fontId="43" fillId="40" borderId="12" xfId="0" applyNumberFormat="1" applyFont="1" applyFill="1" applyBorder="1" applyAlignment="1" applyProtection="1">
      <alignment horizontal="left" vertical="center" wrapText="1" indent="1"/>
      <protection locked="0"/>
    </xf>
    <xf numFmtId="0" fontId="19" fillId="33" borderId="50" xfId="0" applyFont="1" applyFill="1" applyBorder="1" applyAlignment="1">
      <alignment horizontal="center" vertical="center"/>
    </xf>
    <xf numFmtId="0" fontId="19" fillId="33" borderId="46" xfId="0" applyFont="1" applyFill="1" applyBorder="1" applyAlignment="1">
      <alignment horizontal="center" vertical="center"/>
    </xf>
    <xf numFmtId="49" fontId="19" fillId="40" borderId="36" xfId="0" applyNumberFormat="1" applyFont="1" applyFill="1" applyBorder="1" applyAlignment="1" applyProtection="1">
      <alignment horizontal="left" vertical="center" wrapText="1" indent="1"/>
      <protection locked="0"/>
    </xf>
    <xf numFmtId="49" fontId="19" fillId="40" borderId="12" xfId="0" applyNumberFormat="1" applyFont="1" applyFill="1" applyBorder="1" applyAlignment="1" applyProtection="1">
      <alignment horizontal="left" vertical="center" wrapText="1" indent="1"/>
      <protection locked="0"/>
    </xf>
    <xf numFmtId="0" fontId="19" fillId="33" borderId="43" xfId="0" applyFont="1" applyFill="1" applyBorder="1" applyAlignment="1">
      <alignment horizontal="left" vertical="top"/>
    </xf>
    <xf numFmtId="0" fontId="19" fillId="33" borderId="44" xfId="0" applyFont="1" applyFill="1" applyBorder="1" applyAlignment="1">
      <alignment horizontal="left" vertical="top"/>
    </xf>
    <xf numFmtId="0" fontId="18" fillId="33" borderId="50" xfId="0" applyFont="1" applyFill="1" applyBorder="1" applyAlignment="1">
      <alignment horizontal="center" vertical="center"/>
    </xf>
    <xf numFmtId="0" fontId="18" fillId="33" borderId="46" xfId="0" applyFont="1" applyFill="1" applyBorder="1" applyAlignment="1">
      <alignment horizontal="center" vertical="center"/>
    </xf>
    <xf numFmtId="0" fontId="18" fillId="33" borderId="53" xfId="0" applyFont="1" applyFill="1" applyBorder="1" applyAlignment="1">
      <alignment horizontal="center" vertical="center"/>
    </xf>
    <xf numFmtId="0" fontId="18" fillId="33" borderId="54" xfId="0" applyFont="1" applyFill="1" applyBorder="1" applyAlignment="1">
      <alignment horizontal="center" vertical="center"/>
    </xf>
    <xf numFmtId="176" fontId="19" fillId="34" borderId="36" xfId="0" applyNumberFormat="1" applyFont="1" applyFill="1" applyBorder="1" applyAlignment="1" applyProtection="1">
      <alignment horizontal="center" vertical="center" wrapText="1"/>
      <protection locked="0"/>
    </xf>
    <xf numFmtId="176" fontId="19" fillId="34" borderId="12" xfId="0" applyNumberFormat="1" applyFont="1" applyFill="1" applyBorder="1" applyAlignment="1" applyProtection="1">
      <alignment horizontal="center" vertical="center" wrapText="1"/>
      <protection locked="0"/>
    </xf>
    <xf numFmtId="0" fontId="38" fillId="40" borderId="10" xfId="0" applyFont="1" applyFill="1" applyBorder="1" applyAlignment="1" applyProtection="1">
      <alignment horizontal="left" vertical="center" indent="1"/>
      <protection locked="0"/>
    </xf>
    <xf numFmtId="0" fontId="38" fillId="40" borderId="11" xfId="0" applyFont="1" applyFill="1" applyBorder="1" applyAlignment="1" applyProtection="1">
      <alignment horizontal="left" vertical="center" indent="1"/>
      <protection locked="0"/>
    </xf>
    <xf numFmtId="0" fontId="38" fillId="40" borderId="12" xfId="0" applyFont="1" applyFill="1" applyBorder="1" applyAlignment="1" applyProtection="1">
      <alignment horizontal="left" vertical="center" indent="1"/>
      <protection locked="0"/>
    </xf>
    <xf numFmtId="0" fontId="49" fillId="41" borderId="0" xfId="0" applyFont="1" applyFill="1" applyAlignment="1">
      <alignment horizontal="center" vertical="center" wrapText="1"/>
    </xf>
    <xf numFmtId="0" fontId="50" fillId="41" borderId="0" xfId="0" applyFont="1" applyFill="1" applyAlignment="1">
      <alignment horizontal="center" vertical="center" wrapText="1"/>
    </xf>
    <xf numFmtId="0" fontId="23" fillId="40" borderId="10" xfId="0" applyFont="1" applyFill="1" applyBorder="1" applyAlignment="1">
      <alignment horizontal="center" vertical="top" wrapText="1"/>
    </xf>
    <xf numFmtId="0" fontId="23" fillId="40" borderId="11" xfId="0" applyFont="1" applyFill="1" applyBorder="1" applyAlignment="1">
      <alignment horizontal="center" vertical="top" wrapText="1"/>
    </xf>
    <xf numFmtId="0" fontId="23" fillId="40" borderId="12" xfId="0" applyFont="1" applyFill="1" applyBorder="1" applyAlignment="1">
      <alignment horizontal="center" vertical="top" wrapText="1"/>
    </xf>
    <xf numFmtId="0" fontId="31" fillId="40" borderId="36" xfId="0" applyFont="1" applyFill="1" applyBorder="1" applyAlignment="1">
      <alignment horizontal="left" vertical="top" wrapText="1" indent="1"/>
    </xf>
    <xf numFmtId="0" fontId="31" fillId="40" borderId="11" xfId="0" applyFont="1" applyFill="1" applyBorder="1" applyAlignment="1">
      <alignment horizontal="left" vertical="top" wrapText="1" indent="1"/>
    </xf>
    <xf numFmtId="0" fontId="31" fillId="40" borderId="12" xfId="0" applyFont="1" applyFill="1" applyBorder="1" applyAlignment="1">
      <alignment horizontal="left" vertical="top" wrapText="1" indent="1"/>
    </xf>
    <xf numFmtId="0" fontId="33" fillId="34" borderId="14" xfId="0" applyFont="1" applyFill="1" applyBorder="1" applyAlignment="1" applyProtection="1">
      <alignment horizontal="center" vertical="top" wrapText="1"/>
      <protection locked="0"/>
    </xf>
    <xf numFmtId="0" fontId="33" fillId="34" borderId="15" xfId="0" applyFont="1" applyFill="1" applyBorder="1" applyAlignment="1" applyProtection="1">
      <alignment horizontal="center" vertical="top" wrapText="1"/>
      <protection locked="0"/>
    </xf>
    <xf numFmtId="0" fontId="33" fillId="34" borderId="20" xfId="0" applyFont="1" applyFill="1" applyBorder="1" applyAlignment="1" applyProtection="1">
      <alignment horizontal="center" vertical="top" wrapText="1"/>
      <protection locked="0"/>
    </xf>
    <xf numFmtId="0" fontId="42" fillId="33" borderId="0" xfId="0" applyFont="1" applyFill="1" applyAlignment="1">
      <alignment horizontal="left" vertical="center" wrapText="1"/>
    </xf>
    <xf numFmtId="0" fontId="23" fillId="33" borderId="0" xfId="0" applyFont="1" applyFill="1" applyAlignment="1">
      <alignment horizontal="right" vertical="center" wrapText="1"/>
    </xf>
    <xf numFmtId="0" fontId="0" fillId="33" borderId="0" xfId="0" applyFill="1" applyAlignment="1">
      <alignment horizontal="right" vertical="center"/>
    </xf>
    <xf numFmtId="0" fontId="27" fillId="35" borderId="10" xfId="0" applyFont="1" applyFill="1" applyBorder="1" applyAlignment="1" applyProtection="1">
      <alignment horizontal="left" vertical="center" indent="1"/>
      <protection locked="0"/>
    </xf>
    <xf numFmtId="0" fontId="27" fillId="35" borderId="11" xfId="0" applyFont="1" applyFill="1" applyBorder="1" applyAlignment="1" applyProtection="1">
      <alignment horizontal="left" vertical="center" indent="1"/>
      <protection locked="0"/>
    </xf>
    <xf numFmtId="0" fontId="27" fillId="35" borderId="12" xfId="0" applyFont="1" applyFill="1" applyBorder="1" applyAlignment="1" applyProtection="1">
      <alignment horizontal="left" vertical="center" indent="1"/>
      <protection locked="0"/>
    </xf>
    <xf numFmtId="0" fontId="25" fillId="35" borderId="39" xfId="0" applyFont="1" applyFill="1" applyBorder="1" applyAlignment="1" applyProtection="1">
      <alignment horizontal="left" vertical="center" wrapText="1" indent="1"/>
      <protection locked="0"/>
    </xf>
    <xf numFmtId="0" fontId="25" fillId="35" borderId="40" xfId="0" applyFont="1" applyFill="1" applyBorder="1" applyAlignment="1" applyProtection="1">
      <alignment horizontal="left" vertical="center" wrapText="1" indent="1"/>
      <protection locked="0"/>
    </xf>
    <xf numFmtId="0" fontId="25" fillId="35" borderId="41" xfId="0" applyFont="1" applyFill="1" applyBorder="1" applyAlignment="1" applyProtection="1">
      <alignment horizontal="left" vertical="center" wrapText="1" indent="1"/>
      <protection locked="0"/>
    </xf>
    <xf numFmtId="0" fontId="25" fillId="35" borderId="38" xfId="0" applyFont="1" applyFill="1" applyBorder="1" applyAlignment="1" applyProtection="1">
      <alignment horizontal="left" vertical="center" wrapText="1" indent="1"/>
      <protection locked="0"/>
    </xf>
    <xf numFmtId="0" fontId="25" fillId="35" borderId="33" xfId="0" applyFont="1" applyFill="1" applyBorder="1" applyAlignment="1" applyProtection="1">
      <alignment horizontal="left" vertical="center" wrapText="1" indent="1"/>
      <protection locked="0"/>
    </xf>
    <xf numFmtId="0" fontId="25" fillId="35" borderId="34" xfId="0" applyFont="1" applyFill="1" applyBorder="1" applyAlignment="1" applyProtection="1">
      <alignment horizontal="left" vertical="center" wrapText="1" indent="1"/>
      <protection locked="0"/>
    </xf>
    <xf numFmtId="0" fontId="41" fillId="33" borderId="0" xfId="0" applyFont="1" applyFill="1" applyAlignment="1">
      <alignment horizontal="left" vertical="center" wrapText="1"/>
    </xf>
    <xf numFmtId="0" fontId="18" fillId="33" borderId="14" xfId="0" applyFont="1" applyFill="1" applyBorder="1" applyAlignment="1">
      <alignment horizontal="center" vertical="center"/>
    </xf>
    <xf numFmtId="0" fontId="18" fillId="33" borderId="15" xfId="0" applyFont="1" applyFill="1" applyBorder="1" applyAlignment="1">
      <alignment horizontal="center" vertical="center"/>
    </xf>
    <xf numFmtId="0" fontId="18" fillId="33" borderId="20" xfId="0" applyFont="1" applyFill="1" applyBorder="1" applyAlignment="1">
      <alignment horizontal="center" vertical="center"/>
    </xf>
    <xf numFmtId="49" fontId="18" fillId="38" borderId="14" xfId="0" applyNumberFormat="1" applyFont="1" applyFill="1" applyBorder="1" applyAlignment="1" applyProtection="1">
      <alignment horizontal="left" vertical="center" wrapText="1" indent="1"/>
      <protection locked="0"/>
    </xf>
    <xf numFmtId="49" fontId="18" fillId="38" borderId="16" xfId="0" applyNumberFormat="1" applyFont="1" applyFill="1" applyBorder="1" applyAlignment="1" applyProtection="1">
      <alignment horizontal="left" vertical="center" wrapText="1" indent="1"/>
      <protection locked="0"/>
    </xf>
    <xf numFmtId="0" fontId="18" fillId="35" borderId="13" xfId="0" applyFont="1" applyFill="1" applyBorder="1" applyAlignment="1" applyProtection="1">
      <alignment horizontal="left" vertical="center" wrapText="1" indent="1"/>
      <protection locked="0"/>
    </xf>
    <xf numFmtId="0" fontId="18" fillId="35" borderId="19" xfId="0" applyFont="1" applyFill="1" applyBorder="1" applyAlignment="1" applyProtection="1">
      <alignment horizontal="left" vertical="center" wrapText="1" indent="1"/>
      <protection locked="0"/>
    </xf>
    <xf numFmtId="0" fontId="18" fillId="35" borderId="21" xfId="0" applyFont="1" applyFill="1" applyBorder="1" applyAlignment="1" applyProtection="1">
      <alignment horizontal="left" vertical="center" wrapText="1" indent="1"/>
      <protection locked="0"/>
    </xf>
    <xf numFmtId="0" fontId="18" fillId="35" borderId="22" xfId="0" applyFont="1" applyFill="1" applyBorder="1" applyAlignment="1" applyProtection="1">
      <alignment horizontal="left" vertical="center" wrapText="1" indent="1"/>
      <protection locked="0"/>
    </xf>
    <xf numFmtId="49" fontId="18" fillId="35" borderId="14" xfId="0" applyNumberFormat="1" applyFont="1" applyFill="1" applyBorder="1" applyAlignment="1" applyProtection="1">
      <alignment horizontal="left" vertical="center" wrapText="1" indent="1"/>
      <protection locked="0"/>
    </xf>
    <xf numFmtId="0" fontId="18" fillId="35" borderId="15" xfId="0" applyFont="1" applyFill="1" applyBorder="1" applyAlignment="1" applyProtection="1">
      <alignment horizontal="left" vertical="center" wrapText="1" indent="1"/>
      <protection locked="0"/>
    </xf>
    <xf numFmtId="0" fontId="18" fillId="35" borderId="20" xfId="0" applyFont="1" applyFill="1" applyBorder="1" applyAlignment="1" applyProtection="1">
      <alignment horizontal="left" vertical="center" wrapText="1" indent="1"/>
      <protection locked="0"/>
    </xf>
    <xf numFmtId="14" fontId="18" fillId="34" borderId="36" xfId="0" applyNumberFormat="1" applyFont="1" applyFill="1" applyBorder="1" applyAlignment="1">
      <alignment horizontal="center" vertical="center" wrapText="1"/>
    </xf>
    <xf numFmtId="14" fontId="18" fillId="34" borderId="12" xfId="0" applyNumberFormat="1" applyFont="1" applyFill="1" applyBorder="1" applyAlignment="1">
      <alignment horizontal="center" vertical="center" wrapText="1"/>
    </xf>
    <xf numFmtId="0" fontId="37" fillId="33" borderId="0" xfId="0" applyFont="1" applyFill="1" applyAlignment="1">
      <alignment horizontal="center" vertical="center" wrapText="1"/>
    </xf>
    <xf numFmtId="0" fontId="14" fillId="33" borderId="0" xfId="0" applyFont="1" applyFill="1" applyAlignment="1">
      <alignment horizontal="center" vertical="center"/>
    </xf>
    <xf numFmtId="0" fontId="0" fillId="33" borderId="0" xfId="0" applyFill="1">
      <alignment vertical="center"/>
    </xf>
    <xf numFmtId="0" fontId="19" fillId="38" borderId="10" xfId="0" applyFont="1" applyFill="1" applyBorder="1" applyAlignment="1" applyProtection="1">
      <alignment horizontal="left" vertical="center" indent="1"/>
      <protection locked="0"/>
    </xf>
    <xf numFmtId="0" fontId="19" fillId="38" borderId="11" xfId="0" applyFont="1" applyFill="1" applyBorder="1" applyAlignment="1" applyProtection="1">
      <alignment horizontal="left" vertical="center" indent="1"/>
      <protection locked="0"/>
    </xf>
    <xf numFmtId="0" fontId="19" fillId="38" borderId="12" xfId="0" applyFont="1" applyFill="1" applyBorder="1" applyAlignment="1" applyProtection="1">
      <alignment horizontal="left" vertical="center" indent="1"/>
      <protection locked="0"/>
    </xf>
    <xf numFmtId="0" fontId="19" fillId="35" borderId="17" xfId="0" applyFont="1" applyFill="1" applyBorder="1" applyAlignment="1" applyProtection="1">
      <alignment horizontal="left" vertical="center" indent="1" shrinkToFit="1"/>
      <protection locked="0"/>
    </xf>
    <xf numFmtId="0" fontId="19" fillId="35" borderId="18" xfId="0" applyFont="1" applyFill="1" applyBorder="1" applyAlignment="1" applyProtection="1">
      <alignment horizontal="left" vertical="center" indent="1" shrinkToFit="1"/>
      <protection locked="0"/>
    </xf>
    <xf numFmtId="0" fontId="19" fillId="33" borderId="29" xfId="0" applyFont="1" applyFill="1" applyBorder="1" applyAlignment="1">
      <alignment horizontal="left" vertical="top"/>
    </xf>
    <xf numFmtId="0" fontId="19" fillId="33" borderId="30" xfId="0" applyFont="1" applyFill="1" applyBorder="1" applyAlignment="1">
      <alignment horizontal="left" vertical="top"/>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202827</xdr:colOff>
      <xdr:row>8</xdr:row>
      <xdr:rowOff>166645</xdr:rowOff>
    </xdr:from>
    <xdr:to>
      <xdr:col>15</xdr:col>
      <xdr:colOff>193587</xdr:colOff>
      <xdr:row>12</xdr:row>
      <xdr:rowOff>206187</xdr:rowOff>
    </xdr:to>
    <xdr:sp macro="" textlink="">
      <xdr:nvSpPr>
        <xdr:cNvPr id="2" name="テキスト ボックス 1">
          <a:extLst>
            <a:ext uri="{FF2B5EF4-FFF2-40B4-BE49-F238E27FC236}">
              <a16:creationId xmlns:a16="http://schemas.microsoft.com/office/drawing/2014/main" id="{22161390-3E73-425F-8BE8-48A65964F5D2}"/>
            </a:ext>
          </a:extLst>
        </xdr:cNvPr>
        <xdr:cNvSpPr txBox="1"/>
      </xdr:nvSpPr>
      <xdr:spPr>
        <a:xfrm>
          <a:off x="9006168" y="2219563"/>
          <a:ext cx="5477160" cy="8553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198185</xdr:colOff>
      <xdr:row>5</xdr:row>
      <xdr:rowOff>90926</xdr:rowOff>
    </xdr:from>
    <xdr:to>
      <xdr:col>15</xdr:col>
      <xdr:colOff>188945</xdr:colOff>
      <xdr:row>8</xdr:row>
      <xdr:rowOff>17929</xdr:rowOff>
    </xdr:to>
    <xdr:sp macro="" textlink="">
      <xdr:nvSpPr>
        <xdr:cNvPr id="3" name="テキスト ボックス 2">
          <a:extLst>
            <a:ext uri="{FF2B5EF4-FFF2-40B4-BE49-F238E27FC236}">
              <a16:creationId xmlns:a16="http://schemas.microsoft.com/office/drawing/2014/main" id="{D869CBB0-73D5-4099-95A3-7F1A2155D062}"/>
            </a:ext>
          </a:extLst>
        </xdr:cNvPr>
        <xdr:cNvSpPr txBox="1"/>
      </xdr:nvSpPr>
      <xdr:spPr>
        <a:xfrm>
          <a:off x="9001526" y="1292197"/>
          <a:ext cx="5477160" cy="77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202828</xdr:colOff>
      <xdr:row>3</xdr:row>
      <xdr:rowOff>145036</xdr:rowOff>
    </xdr:from>
    <xdr:to>
      <xdr:col>15</xdr:col>
      <xdr:colOff>168192</xdr:colOff>
      <xdr:row>4</xdr:row>
      <xdr:rowOff>222895</xdr:rowOff>
    </xdr:to>
    <xdr:sp macro="" textlink="">
      <xdr:nvSpPr>
        <xdr:cNvPr id="4" name="テキスト ボックス 3">
          <a:extLst>
            <a:ext uri="{FF2B5EF4-FFF2-40B4-BE49-F238E27FC236}">
              <a16:creationId xmlns:a16="http://schemas.microsoft.com/office/drawing/2014/main" id="{0E383828-EF90-4790-A5AA-6238D344F72F}"/>
            </a:ext>
          </a:extLst>
        </xdr:cNvPr>
        <xdr:cNvSpPr txBox="1"/>
      </xdr:nvSpPr>
      <xdr:spPr>
        <a:xfrm>
          <a:off x="9006169" y="871177"/>
          <a:ext cx="5451764" cy="31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184899</xdr:colOff>
      <xdr:row>12</xdr:row>
      <xdr:rowOff>352182</xdr:rowOff>
    </xdr:from>
    <xdr:to>
      <xdr:col>15</xdr:col>
      <xdr:colOff>175659</xdr:colOff>
      <xdr:row>15</xdr:row>
      <xdr:rowOff>16489</xdr:rowOff>
    </xdr:to>
    <xdr:sp macro="" textlink="">
      <xdr:nvSpPr>
        <xdr:cNvPr id="5" name="テキスト ボックス 4">
          <a:extLst>
            <a:ext uri="{FF2B5EF4-FFF2-40B4-BE49-F238E27FC236}">
              <a16:creationId xmlns:a16="http://schemas.microsoft.com/office/drawing/2014/main" id="{6E8ED018-F18C-48B3-90FC-C2B32A1B797D}"/>
            </a:ext>
          </a:extLst>
        </xdr:cNvPr>
        <xdr:cNvSpPr txBox="1"/>
      </xdr:nvSpPr>
      <xdr:spPr>
        <a:xfrm>
          <a:off x="8988240" y="3220888"/>
          <a:ext cx="5477160" cy="758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F2978CC9-683B-4897-9092-781CDDB72805}"/>
            </a:ext>
          </a:extLst>
        </xdr:cNvPr>
        <xdr:cNvSpPr txBox="1"/>
      </xdr:nvSpPr>
      <xdr:spPr>
        <a:xfrm>
          <a:off x="8947418" y="5471028"/>
          <a:ext cx="5477160" cy="795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6D7BC90B-40B0-4C36-8339-308449A792B7}"/>
            </a:ext>
          </a:extLst>
        </xdr:cNvPr>
        <xdr:cNvSpPr txBox="1"/>
      </xdr:nvSpPr>
      <xdr:spPr>
        <a:xfrm>
          <a:off x="8949099" y="8106092"/>
          <a:ext cx="5260843" cy="52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206DE2D8-1D63-4FA2-A675-06B9E0A6AAD8}"/>
            </a:ext>
          </a:extLst>
        </xdr:cNvPr>
        <xdr:cNvSpPr txBox="1"/>
      </xdr:nvSpPr>
      <xdr:spPr>
        <a:xfrm>
          <a:off x="8949099" y="8679273"/>
          <a:ext cx="524352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E846767D-9CD4-4D80-A847-138C4CDF6885}"/>
            </a:ext>
          </a:extLst>
        </xdr:cNvPr>
        <xdr:cNvSpPr txBox="1"/>
      </xdr:nvSpPr>
      <xdr:spPr>
        <a:xfrm>
          <a:off x="8941814" y="13330836"/>
          <a:ext cx="5205017" cy="808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9F023D38-FA32-4928-80B2-5BA002D829E1}"/>
            </a:ext>
          </a:extLst>
        </xdr:cNvPr>
        <xdr:cNvSpPr txBox="1"/>
      </xdr:nvSpPr>
      <xdr:spPr>
        <a:xfrm>
          <a:off x="8886666" y="20461381"/>
          <a:ext cx="4275687" cy="5207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125346</xdr:colOff>
      <xdr:row>36</xdr:row>
      <xdr:rowOff>11207</xdr:rowOff>
    </xdr:from>
    <xdr:to>
      <xdr:col>13</xdr:col>
      <xdr:colOff>286233</xdr:colOff>
      <xdr:row>36</xdr:row>
      <xdr:rowOff>627530</xdr:rowOff>
    </xdr:to>
    <xdr:sp macro="" textlink="">
      <xdr:nvSpPr>
        <xdr:cNvPr id="11" name="テキスト ボックス 10">
          <a:extLst>
            <a:ext uri="{FF2B5EF4-FFF2-40B4-BE49-F238E27FC236}">
              <a16:creationId xmlns:a16="http://schemas.microsoft.com/office/drawing/2014/main" id="{27422656-6F73-4215-9898-843549019A6F}"/>
            </a:ext>
          </a:extLst>
        </xdr:cNvPr>
        <xdr:cNvSpPr txBox="1"/>
      </xdr:nvSpPr>
      <xdr:spPr>
        <a:xfrm>
          <a:off x="8928687" y="9773772"/>
          <a:ext cx="4284652"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41CB4680-E336-413D-B186-AB6BA72851A1}"/>
            </a:ext>
          </a:extLst>
        </xdr:cNvPr>
        <xdr:cNvSpPr txBox="1"/>
      </xdr:nvSpPr>
      <xdr:spPr>
        <a:xfrm>
          <a:off x="8961906" y="4566155"/>
          <a:ext cx="547716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00A7318A-65A0-7116-59FB-41C588AA03DA}"/>
            </a:ext>
          </a:extLst>
        </xdr:cNvPr>
        <xdr:cNvSpPr txBox="1"/>
      </xdr:nvSpPr>
      <xdr:spPr>
        <a:xfrm>
          <a:off x="8951100" y="8877300"/>
          <a:ext cx="4284652" cy="519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twoCellAnchor>
    <xdr:from>
      <xdr:col>7</xdr:col>
      <xdr:colOff>206188</xdr:colOff>
      <xdr:row>0</xdr:row>
      <xdr:rowOff>53789</xdr:rowOff>
    </xdr:from>
    <xdr:to>
      <xdr:col>15</xdr:col>
      <xdr:colOff>142640</xdr:colOff>
      <xdr:row>3</xdr:row>
      <xdr:rowOff>80653</xdr:rowOff>
    </xdr:to>
    <xdr:sp macro="" textlink="">
      <xdr:nvSpPr>
        <xdr:cNvPr id="14" name="テキスト ボックス 13">
          <a:extLst>
            <a:ext uri="{FF2B5EF4-FFF2-40B4-BE49-F238E27FC236}">
              <a16:creationId xmlns:a16="http://schemas.microsoft.com/office/drawing/2014/main" id="{3ABDE61E-2C0E-476C-9E20-50F0E887A6D2}"/>
            </a:ext>
          </a:extLst>
        </xdr:cNvPr>
        <xdr:cNvSpPr txBox="1"/>
      </xdr:nvSpPr>
      <xdr:spPr>
        <a:xfrm>
          <a:off x="9009529" y="53789"/>
          <a:ext cx="5422852" cy="753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統合セルを使用しているので、</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セルへの直接のコピペができません</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コピペするときは</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「数式バー」にペースト</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するか、</a:t>
          </a:r>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ダブルクリックして編集モード</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にしてからペーストしてください。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86286</xdr:colOff>
      <xdr:row>6</xdr:row>
      <xdr:rowOff>166646</xdr:rowOff>
    </xdr:from>
    <xdr:to>
      <xdr:col>15</xdr:col>
      <xdr:colOff>77046</xdr:colOff>
      <xdr:row>10</xdr:row>
      <xdr:rowOff>53788</xdr:rowOff>
    </xdr:to>
    <xdr:sp macro="" textlink="">
      <xdr:nvSpPr>
        <xdr:cNvPr id="2" name="テキスト ボックス 1">
          <a:extLst>
            <a:ext uri="{FF2B5EF4-FFF2-40B4-BE49-F238E27FC236}">
              <a16:creationId xmlns:a16="http://schemas.microsoft.com/office/drawing/2014/main" id="{E1306622-1AB9-4E83-AFA0-F12C98DC29C4}"/>
            </a:ext>
          </a:extLst>
        </xdr:cNvPr>
        <xdr:cNvSpPr txBox="1"/>
      </xdr:nvSpPr>
      <xdr:spPr>
        <a:xfrm>
          <a:off x="8887386" y="1606826"/>
          <a:ext cx="5446680" cy="839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申請者は、</a:t>
          </a:r>
          <a:r>
            <a:rPr kumimoji="1" lang="ja-JP" altLang="en-US" sz="1200" b="0">
              <a:solidFill>
                <a:srgbClr val="FF0000"/>
              </a:solidFill>
              <a:latin typeface="ＭＳ ゴシック" panose="020B0609070205080204" pitchFamily="49" charset="-128"/>
              <a:ea typeface="ＭＳ ゴシック" panose="020B0609070205080204" pitchFamily="49" charset="-128"/>
            </a:rPr>
            <a:t>主催者である医師会、医会、研究会を記載してください。研究会等任意団体の場合は世話役の医師名等も記載してください。</a:t>
          </a:r>
          <a:endParaRPr kumimoji="1" lang="en-US" altLang="ja-JP" sz="1200" b="0">
            <a:solidFill>
              <a:srgbClr val="FF0000"/>
            </a:solidFill>
            <a:latin typeface="ＭＳ ゴシック" panose="020B0609070205080204" pitchFamily="49" charset="-128"/>
            <a:ea typeface="ＭＳ ゴシック" panose="020B0609070205080204" pitchFamily="49" charset="-128"/>
          </a:endParaRPr>
        </a:p>
        <a:p>
          <a:r>
            <a:rPr kumimoji="1" lang="ja-JP" altLang="en-US" sz="1200" b="0">
              <a:solidFill>
                <a:srgbClr val="FF0000"/>
              </a:solidFill>
              <a:effectLst/>
              <a:latin typeface="+mn-lt"/>
              <a:ea typeface="+mn-ea"/>
              <a:cs typeface="+mn-cs"/>
            </a:rPr>
            <a:t>企業名</a:t>
          </a:r>
          <a:r>
            <a:rPr kumimoji="1" lang="ja-JP" altLang="ja-JP" sz="1200" b="0">
              <a:solidFill>
                <a:srgbClr val="FF0000"/>
              </a:solidFill>
              <a:effectLst/>
              <a:latin typeface="+mn-lt"/>
              <a:ea typeface="+mn-ea"/>
              <a:cs typeface="+mn-cs"/>
            </a:rPr>
            <a:t>では受理できません。</a:t>
          </a:r>
          <a:r>
            <a:rPr kumimoji="1" lang="ja-JP" altLang="en-US" sz="1200" b="0">
              <a:solidFill>
                <a:srgbClr val="FF0000"/>
              </a:solidFill>
              <a:latin typeface="ＭＳ ゴシック" panose="020B0609070205080204" pitchFamily="49" charset="-128"/>
              <a:ea typeface="ＭＳ ゴシック" panose="020B0609070205080204" pitchFamily="49" charset="-128"/>
            </a:rPr>
            <a:t>　押印は不要です。</a:t>
          </a:r>
        </a:p>
      </xdr:txBody>
    </xdr:sp>
    <xdr:clientData/>
  </xdr:twoCellAnchor>
  <xdr:twoCellAnchor>
    <xdr:from>
      <xdr:col>7</xdr:col>
      <xdr:colOff>81645</xdr:colOff>
      <xdr:row>2</xdr:row>
      <xdr:rowOff>108856</xdr:rowOff>
    </xdr:from>
    <xdr:to>
      <xdr:col>15</xdr:col>
      <xdr:colOff>72405</xdr:colOff>
      <xdr:row>5</xdr:row>
      <xdr:rowOff>107576</xdr:rowOff>
    </xdr:to>
    <xdr:sp macro="" textlink="">
      <xdr:nvSpPr>
        <xdr:cNvPr id="3" name="テキスト ボックス 2">
          <a:extLst>
            <a:ext uri="{FF2B5EF4-FFF2-40B4-BE49-F238E27FC236}">
              <a16:creationId xmlns:a16="http://schemas.microsoft.com/office/drawing/2014/main" id="{0D7FD2C6-3A38-47C7-AEF1-2CD485540BFF}"/>
            </a:ext>
          </a:extLst>
        </xdr:cNvPr>
        <xdr:cNvSpPr txBox="1"/>
      </xdr:nvSpPr>
      <xdr:spPr>
        <a:xfrm>
          <a:off x="8882745" y="535576"/>
          <a:ext cx="5446680" cy="775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日付の入力形式は、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」の形式で入力してください。曜日は自動入力されます。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a:p>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時間は</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24</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時間制（例　</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15:00</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）で入力してください。</a:t>
          </a:r>
          <a:r>
            <a:rPr lang="ja-JP" altLang="en-US" sz="1200" b="0">
              <a:solidFill>
                <a:srgbClr val="FF0000"/>
              </a:solidFill>
              <a:latin typeface="ＭＳ ゴシック" panose="020B0609070205080204" pitchFamily="49" charset="-128"/>
              <a:ea typeface="ＭＳ ゴシック" panose="020B0609070205080204" pitchFamily="49" charset="-128"/>
            </a:rPr>
            <a:t> </a:t>
          </a:r>
          <a:endParaRPr lang="en-US" altLang="ja-JP" sz="1200" b="0">
            <a:solidFill>
              <a:srgbClr val="FF0000"/>
            </a:solidFill>
            <a:latin typeface="ＭＳ ゴシック" panose="020B0609070205080204" pitchFamily="49" charset="-128"/>
            <a:ea typeface="ＭＳ ゴシック" panose="020B0609070205080204" pitchFamily="49" charset="-128"/>
          </a:endParaRPr>
        </a:p>
        <a:p>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95251</xdr:colOff>
      <xdr:row>0</xdr:row>
      <xdr:rowOff>136071</xdr:rowOff>
    </xdr:from>
    <xdr:to>
      <xdr:col>15</xdr:col>
      <xdr:colOff>60615</xdr:colOff>
      <xdr:row>2</xdr:row>
      <xdr:rowOff>34636</xdr:rowOff>
    </xdr:to>
    <xdr:sp macro="" textlink="">
      <xdr:nvSpPr>
        <xdr:cNvPr id="4" name="テキスト ボックス 3">
          <a:extLst>
            <a:ext uri="{FF2B5EF4-FFF2-40B4-BE49-F238E27FC236}">
              <a16:creationId xmlns:a16="http://schemas.microsoft.com/office/drawing/2014/main" id="{680C0B1D-666A-4D9C-B7DB-541FA82E997D}"/>
            </a:ext>
          </a:extLst>
        </xdr:cNvPr>
        <xdr:cNvSpPr txBox="1"/>
      </xdr:nvSpPr>
      <xdr:spPr>
        <a:xfrm>
          <a:off x="8896351" y="136071"/>
          <a:ext cx="5421284" cy="325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申請日は　</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提出する日をご記入ください</a:t>
          </a:r>
          <a:endParaRPr kumimoji="1" lang="ja-JP" altLang="en-US" sz="12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95252</xdr:colOff>
      <xdr:row>11</xdr:row>
      <xdr:rowOff>217711</xdr:rowOff>
    </xdr:from>
    <xdr:to>
      <xdr:col>15</xdr:col>
      <xdr:colOff>86012</xdr:colOff>
      <xdr:row>13</xdr:row>
      <xdr:rowOff>258536</xdr:rowOff>
    </xdr:to>
    <xdr:sp macro="" textlink="">
      <xdr:nvSpPr>
        <xdr:cNvPr id="5" name="テキスト ボックス 4">
          <a:extLst>
            <a:ext uri="{FF2B5EF4-FFF2-40B4-BE49-F238E27FC236}">
              <a16:creationId xmlns:a16="http://schemas.microsoft.com/office/drawing/2014/main" id="{A78E6261-8322-41F3-A827-030A49F7904F}"/>
            </a:ext>
          </a:extLst>
        </xdr:cNvPr>
        <xdr:cNvSpPr txBox="1"/>
      </xdr:nvSpPr>
      <xdr:spPr>
        <a:xfrm>
          <a:off x="8896352" y="2838991"/>
          <a:ext cx="5446680" cy="757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講習会名については</a:t>
          </a:r>
          <a:r>
            <a:rPr kumimoji="1" lang="ja-JP" altLang="en-US" sz="1200">
              <a:solidFill>
                <a:srgbClr val="FF0000"/>
              </a:solidFill>
              <a:latin typeface="ＭＳ ゴシック" panose="020B0609070205080204" pitchFamily="49" charset="-128"/>
              <a:ea typeface="ＭＳ ゴシック" panose="020B0609070205080204" pitchFamily="49" charset="-128"/>
            </a:rPr>
            <a:t>、</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を使用する場合は講習会名の最後に「（</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講習会）」と記載してください。</a:t>
          </a:r>
          <a:endParaRPr kumimoji="1" lang="en-US" altLang="ja-JP" sz="1200">
            <a:solidFill>
              <a:srgbClr val="FF0000"/>
            </a:solidFill>
            <a:latin typeface="ＭＳ ゴシック" panose="020B0609070205080204" pitchFamily="49" charset="-128"/>
            <a:ea typeface="ＭＳ ゴシック" panose="020B0609070205080204" pitchFamily="49" charset="-128"/>
          </a:endParaRPr>
        </a:p>
        <a:p>
          <a:r>
            <a:rPr kumimoji="1" lang="ja-JP" altLang="en-US" sz="1200">
              <a:solidFill>
                <a:srgbClr val="FF0000"/>
              </a:solidFill>
              <a:latin typeface="ＭＳ ゴシック" panose="020B0609070205080204" pitchFamily="49" charset="-128"/>
              <a:ea typeface="ＭＳ ゴシック" panose="020B0609070205080204" pitchFamily="49" charset="-128"/>
            </a:rPr>
            <a:t>例　「　第○回○○学術講演会（</a:t>
          </a:r>
          <a:r>
            <a:rPr kumimoji="1" lang="en-US" altLang="ja-JP" sz="1200">
              <a:solidFill>
                <a:srgbClr val="FF0000"/>
              </a:solidFill>
              <a:latin typeface="ＭＳ ゴシック" panose="020B0609070205080204" pitchFamily="49" charset="-128"/>
              <a:ea typeface="ＭＳ ゴシック" panose="020B0609070205080204" pitchFamily="49" charset="-128"/>
            </a:rPr>
            <a:t>Web</a:t>
          </a:r>
          <a:r>
            <a:rPr kumimoji="1" lang="ja-JP" altLang="en-US" sz="1200">
              <a:solidFill>
                <a:srgbClr val="FF0000"/>
              </a:solidFill>
              <a:latin typeface="ＭＳ ゴシック" panose="020B0609070205080204" pitchFamily="49" charset="-128"/>
              <a:ea typeface="ＭＳ ゴシック" panose="020B0609070205080204" pitchFamily="49" charset="-128"/>
            </a:rPr>
            <a:t>講習会）」</a:t>
          </a:r>
        </a:p>
      </xdr:txBody>
    </xdr:sp>
    <xdr:clientData/>
  </xdr:twoCellAnchor>
  <xdr:twoCellAnchor>
    <xdr:from>
      <xdr:col>7</xdr:col>
      <xdr:colOff>144077</xdr:colOff>
      <xdr:row>19</xdr:row>
      <xdr:rowOff>262534</xdr:rowOff>
    </xdr:from>
    <xdr:to>
      <xdr:col>15</xdr:col>
      <xdr:colOff>134837</xdr:colOff>
      <xdr:row>22</xdr:row>
      <xdr:rowOff>62753</xdr:rowOff>
    </xdr:to>
    <xdr:sp macro="" textlink="">
      <xdr:nvSpPr>
        <xdr:cNvPr id="6" name="テキスト ボックス 5">
          <a:extLst>
            <a:ext uri="{FF2B5EF4-FFF2-40B4-BE49-F238E27FC236}">
              <a16:creationId xmlns:a16="http://schemas.microsoft.com/office/drawing/2014/main" id="{7BC9204A-7042-4C15-9D80-9C409E6AC0C6}"/>
            </a:ext>
          </a:extLst>
        </xdr:cNvPr>
        <xdr:cNvSpPr txBox="1"/>
      </xdr:nvSpPr>
      <xdr:spPr>
        <a:xfrm>
          <a:off x="8945177" y="5451754"/>
          <a:ext cx="5446680" cy="783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主催は必須です。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主催がメーカー等の場合受理できません。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共催・後援については、任意です。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39</xdr:row>
      <xdr:rowOff>228917</xdr:rowOff>
    </xdr:from>
    <xdr:to>
      <xdr:col>14</xdr:col>
      <xdr:colOff>598717</xdr:colOff>
      <xdr:row>41</xdr:row>
      <xdr:rowOff>0</xdr:rowOff>
    </xdr:to>
    <xdr:sp macro="" textlink="">
      <xdr:nvSpPr>
        <xdr:cNvPr id="7" name="テキスト ボックス 6">
          <a:extLst>
            <a:ext uri="{FF2B5EF4-FFF2-40B4-BE49-F238E27FC236}">
              <a16:creationId xmlns:a16="http://schemas.microsoft.com/office/drawing/2014/main" id="{0EC30EC7-8D99-4F50-88C8-1392CE68EDA3}"/>
            </a:ext>
          </a:extLst>
        </xdr:cNvPr>
        <xdr:cNvSpPr txBox="1"/>
      </xdr:nvSpPr>
      <xdr:spPr>
        <a:xfrm>
          <a:off x="8939574" y="11681777"/>
          <a:ext cx="5245603" cy="517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演題名は、仮題でも可です。後日正式な演題名をお知らせください。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演題名が未定の場合は受理できません。</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138474</xdr:colOff>
      <xdr:row>41</xdr:row>
      <xdr:rowOff>49623</xdr:rowOff>
    </xdr:from>
    <xdr:to>
      <xdr:col>14</xdr:col>
      <xdr:colOff>581399</xdr:colOff>
      <xdr:row>42</xdr:row>
      <xdr:rowOff>78441</xdr:rowOff>
    </xdr:to>
    <xdr:sp macro="" textlink="">
      <xdr:nvSpPr>
        <xdr:cNvPr id="8" name="テキスト ボックス 7">
          <a:extLst>
            <a:ext uri="{FF2B5EF4-FFF2-40B4-BE49-F238E27FC236}">
              <a16:creationId xmlns:a16="http://schemas.microsoft.com/office/drawing/2014/main" id="{0113698A-FF94-4D17-A2C1-9873D52E16E6}"/>
            </a:ext>
          </a:extLst>
        </xdr:cNvPr>
        <xdr:cNvSpPr txBox="1"/>
      </xdr:nvSpPr>
      <xdr:spPr>
        <a:xfrm>
          <a:off x="8939574" y="12249243"/>
          <a:ext cx="5228285" cy="5241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講師が確定していない場合は受理できません。</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講師名・肩書が間違いないようにお願いします。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138473</xdr:colOff>
      <xdr:row>43</xdr:row>
      <xdr:rowOff>242365</xdr:rowOff>
    </xdr:from>
    <xdr:to>
      <xdr:col>14</xdr:col>
      <xdr:colOff>529443</xdr:colOff>
      <xdr:row>46</xdr:row>
      <xdr:rowOff>226359</xdr:rowOff>
    </xdr:to>
    <xdr:sp macro="" textlink="">
      <xdr:nvSpPr>
        <xdr:cNvPr id="9" name="テキスト ボックス 8">
          <a:extLst>
            <a:ext uri="{FF2B5EF4-FFF2-40B4-BE49-F238E27FC236}">
              <a16:creationId xmlns:a16="http://schemas.microsoft.com/office/drawing/2014/main" id="{4A8EDC73-DD28-42C0-AF58-692C89F52256}"/>
            </a:ext>
          </a:extLst>
        </xdr:cNvPr>
        <xdr:cNvSpPr txBox="1"/>
      </xdr:nvSpPr>
      <xdr:spPr>
        <a:xfrm>
          <a:off x="8939573" y="13287805"/>
          <a:ext cx="5176330" cy="806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一つの演題に対し付与できるＣＣは一つとなります。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単位は</a:t>
          </a:r>
          <a:r>
            <a:rPr kumimoji="1" lang="en-US" altLang="ja-JP" sz="1200" b="1">
              <a:solidFill>
                <a:srgbClr val="FF0000"/>
              </a:solidFill>
              <a:latin typeface="ＭＳ ゴシック" panose="020B0609070205080204" pitchFamily="49" charset="-128"/>
              <a:ea typeface="ＭＳ ゴシック" panose="020B0609070205080204" pitchFamily="49" charset="-128"/>
            </a:rPr>
            <a:t>30</a:t>
          </a:r>
          <a:r>
            <a:rPr kumimoji="1" lang="ja-JP" altLang="en-US" sz="1200" b="1">
              <a:solidFill>
                <a:srgbClr val="FF0000"/>
              </a:solidFill>
              <a:latin typeface="ＭＳ ゴシック" panose="020B0609070205080204" pitchFamily="49" charset="-128"/>
              <a:ea typeface="ＭＳ ゴシック" panose="020B0609070205080204" pitchFamily="49" charset="-128"/>
            </a:rPr>
            <a:t>分につき</a:t>
          </a:r>
          <a:r>
            <a:rPr kumimoji="1" lang="en-US" altLang="ja-JP" sz="1200" b="1">
              <a:solidFill>
                <a:srgbClr val="FF0000"/>
              </a:solidFill>
              <a:latin typeface="ＭＳ ゴシック" panose="020B0609070205080204" pitchFamily="49" charset="-128"/>
              <a:ea typeface="ＭＳ ゴシック" panose="020B0609070205080204" pitchFamily="49" charset="-128"/>
            </a:rPr>
            <a:t>0.5</a:t>
          </a:r>
          <a:r>
            <a:rPr kumimoji="1" lang="ja-JP" altLang="en-US" sz="1200" b="1">
              <a:solidFill>
                <a:srgbClr val="FF0000"/>
              </a:solidFill>
              <a:latin typeface="ＭＳ ゴシック" panose="020B0609070205080204" pitchFamily="49" charset="-128"/>
              <a:ea typeface="ＭＳ ゴシック" panose="020B0609070205080204" pitchFamily="49" charset="-128"/>
            </a:rPr>
            <a:t>単位が最小単位となります。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76041</xdr:colOff>
      <xdr:row>28</xdr:row>
      <xdr:rowOff>11206</xdr:rowOff>
    </xdr:from>
    <xdr:to>
      <xdr:col>13</xdr:col>
      <xdr:colOff>236928</xdr:colOff>
      <xdr:row>29</xdr:row>
      <xdr:rowOff>208113</xdr:rowOff>
    </xdr:to>
    <xdr:sp macro="" textlink="">
      <xdr:nvSpPr>
        <xdr:cNvPr id="10" name="テキスト ボックス 9">
          <a:extLst>
            <a:ext uri="{FF2B5EF4-FFF2-40B4-BE49-F238E27FC236}">
              <a16:creationId xmlns:a16="http://schemas.microsoft.com/office/drawing/2014/main" id="{4B4D8EFA-0001-46B5-92F7-828E80021B2A}"/>
            </a:ext>
          </a:extLst>
        </xdr:cNvPr>
        <xdr:cNvSpPr txBox="1"/>
      </xdr:nvSpPr>
      <xdr:spPr>
        <a:xfrm>
          <a:off x="8877141" y="7692166"/>
          <a:ext cx="4260447" cy="516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団体・会社名と電話番号は　本会会報（日州医事）に掲載されます。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53629</xdr:colOff>
      <xdr:row>36</xdr:row>
      <xdr:rowOff>145677</xdr:rowOff>
    </xdr:from>
    <xdr:to>
      <xdr:col>13</xdr:col>
      <xdr:colOff>214516</xdr:colOff>
      <xdr:row>36</xdr:row>
      <xdr:rowOff>762000</xdr:rowOff>
    </xdr:to>
    <xdr:sp macro="" textlink="">
      <xdr:nvSpPr>
        <xdr:cNvPr id="11" name="テキスト ボックス 10">
          <a:extLst>
            <a:ext uri="{FF2B5EF4-FFF2-40B4-BE49-F238E27FC236}">
              <a16:creationId xmlns:a16="http://schemas.microsoft.com/office/drawing/2014/main" id="{DA50542E-DBDC-4FE2-97AC-D52C29C04EB1}"/>
            </a:ext>
          </a:extLst>
        </xdr:cNvPr>
        <xdr:cNvSpPr txBox="1"/>
      </xdr:nvSpPr>
      <xdr:spPr>
        <a:xfrm>
          <a:off x="8854729" y="9868797"/>
          <a:ext cx="4260447" cy="6163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その他の単位等の情報を必要に応じてご記入ください。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例：「専門医共通講座」</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「日本臨床内科医会申請有」</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等</a:t>
          </a:r>
          <a:endParaRPr kumimoji="1" lang="ja-JP" altLang="en-US"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151281</xdr:colOff>
      <xdr:row>16</xdr:row>
      <xdr:rowOff>251330</xdr:rowOff>
    </xdr:from>
    <xdr:to>
      <xdr:col>15</xdr:col>
      <xdr:colOff>142041</xdr:colOff>
      <xdr:row>18</xdr:row>
      <xdr:rowOff>11206</xdr:rowOff>
    </xdr:to>
    <xdr:sp macro="" textlink="">
      <xdr:nvSpPr>
        <xdr:cNvPr id="12" name="テキスト ボックス 11">
          <a:extLst>
            <a:ext uri="{FF2B5EF4-FFF2-40B4-BE49-F238E27FC236}">
              <a16:creationId xmlns:a16="http://schemas.microsoft.com/office/drawing/2014/main" id="{71EC2C89-4B51-4273-A53A-6A4FAEC566E5}"/>
            </a:ext>
          </a:extLst>
        </xdr:cNvPr>
        <xdr:cNvSpPr txBox="1"/>
      </xdr:nvSpPr>
      <xdr:spPr>
        <a:xfrm>
          <a:off x="8952381" y="4503290"/>
          <a:ext cx="5446680" cy="36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オレンジ色のセルは選択肢になっています。</a:t>
          </a:r>
          <a:endParaRPr kumimoji="1" lang="ja-JP" altLang="en-US" sz="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147759</xdr:colOff>
      <xdr:row>32</xdr:row>
      <xdr:rowOff>38100</xdr:rowOff>
    </xdr:from>
    <xdr:to>
      <xdr:col>13</xdr:col>
      <xdr:colOff>308646</xdr:colOff>
      <xdr:row>34</xdr:row>
      <xdr:rowOff>91572</xdr:rowOff>
    </xdr:to>
    <xdr:sp macro="" textlink="">
      <xdr:nvSpPr>
        <xdr:cNvPr id="13" name="テキスト ボックス 12">
          <a:extLst>
            <a:ext uri="{FF2B5EF4-FFF2-40B4-BE49-F238E27FC236}">
              <a16:creationId xmlns:a16="http://schemas.microsoft.com/office/drawing/2014/main" id="{EB52EC6D-C5A1-452D-B0AB-A43AF94B9A60}"/>
            </a:ext>
          </a:extLst>
        </xdr:cNvPr>
        <xdr:cNvSpPr txBox="1"/>
      </xdr:nvSpPr>
      <xdr:spPr>
        <a:xfrm>
          <a:off x="8948859" y="8831580"/>
          <a:ext cx="4260447" cy="525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latin typeface="ＭＳ ゴシック" panose="020B0609070205080204" pitchFamily="49" charset="-128"/>
              <a:ea typeface="ＭＳ ゴシック" panose="020B0609070205080204" pitchFamily="49" charset="-128"/>
            </a:rPr>
            <a:t>FAX</a:t>
          </a:r>
          <a:r>
            <a:rPr kumimoji="1" lang="ja-JP" altLang="en-US" sz="1200" b="1">
              <a:solidFill>
                <a:srgbClr val="FF0000"/>
              </a:solidFill>
              <a:latin typeface="ＭＳ ゴシック" panose="020B0609070205080204" pitchFamily="49" charset="-128"/>
              <a:ea typeface="ＭＳ ゴシック" panose="020B0609070205080204" pitchFamily="49" charset="-128"/>
            </a:rPr>
            <a:t>は空白でも可</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en-US" altLang="ja-JP" sz="1200">
              <a:solidFill>
                <a:srgbClr val="FF0000"/>
              </a:solidFill>
              <a:latin typeface="ＭＳ ゴシック" panose="020B0609070205080204" pitchFamily="49" charset="-128"/>
              <a:ea typeface="ＭＳ ゴシック" panose="020B0609070205080204" pitchFamily="49" charset="-128"/>
            </a:rPr>
            <a:t>Email</a:t>
          </a:r>
          <a:r>
            <a:rPr kumimoji="1" lang="ja-JP" altLang="en-US" sz="1200">
              <a:solidFill>
                <a:srgbClr val="FF0000"/>
              </a:solidFill>
              <a:latin typeface="ＭＳ ゴシック" panose="020B0609070205080204" pitchFamily="49" charset="-128"/>
              <a:ea typeface="ＭＳ ゴシック" panose="020B0609070205080204" pitchFamily="49" charset="-128"/>
            </a:rPr>
            <a:t>は必ずご記載ください。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81642</xdr:colOff>
      <xdr:row>0</xdr:row>
      <xdr:rowOff>136068</xdr:rowOff>
    </xdr:from>
    <xdr:to>
      <xdr:col>15</xdr:col>
      <xdr:colOff>72402</xdr:colOff>
      <xdr:row>3</xdr:row>
      <xdr:rowOff>141514</xdr:rowOff>
    </xdr:to>
    <xdr:sp macro="" textlink="">
      <xdr:nvSpPr>
        <xdr:cNvPr id="5" name="テキスト ボックス 4">
          <a:extLst>
            <a:ext uri="{FF2B5EF4-FFF2-40B4-BE49-F238E27FC236}">
              <a16:creationId xmlns:a16="http://schemas.microsoft.com/office/drawing/2014/main" id="{62D52D47-DB17-4F90-BDB7-592361126A8D}"/>
            </a:ext>
          </a:extLst>
        </xdr:cNvPr>
        <xdr:cNvSpPr txBox="1"/>
      </xdr:nvSpPr>
      <xdr:spPr>
        <a:xfrm>
          <a:off x="8888185" y="136068"/>
          <a:ext cx="5455388" cy="74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ＭＳ ゴシック" panose="020B0609070205080204" pitchFamily="49" charset="-128"/>
              <a:ea typeface="ＭＳ ゴシック" panose="020B0609070205080204" pitchFamily="49" charset="-128"/>
            </a:rPr>
            <a:t>申請時の情報が記載されていますので、</a:t>
          </a:r>
          <a:endParaRPr kumimoji="1" lang="en-US" altLang="ja-JP" sz="1800" b="1">
            <a:solidFill>
              <a:srgbClr val="FF0000"/>
            </a:solidFill>
            <a:latin typeface="ＭＳ ゴシック" panose="020B0609070205080204" pitchFamily="49" charset="-128"/>
            <a:ea typeface="ＭＳ ゴシック" panose="020B0609070205080204" pitchFamily="49" charset="-128"/>
          </a:endParaRPr>
        </a:p>
        <a:p>
          <a:r>
            <a:rPr kumimoji="1" lang="ja-JP" altLang="en-US" sz="1800" b="1">
              <a:solidFill>
                <a:srgbClr val="FF0000"/>
              </a:solidFill>
              <a:latin typeface="ＭＳ ゴシック" panose="020B0609070205080204" pitchFamily="49" charset="-128"/>
              <a:ea typeface="ＭＳ ゴシック" panose="020B0609070205080204" pitchFamily="49" charset="-128"/>
            </a:rPr>
            <a:t>変更がある場合は修正してご提出ください。</a:t>
          </a:r>
          <a:endParaRPr kumimoji="1" lang="ja-JP" altLang="en-US" sz="18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81643</xdr:colOff>
      <xdr:row>3</xdr:row>
      <xdr:rowOff>244927</xdr:rowOff>
    </xdr:from>
    <xdr:to>
      <xdr:col>15</xdr:col>
      <xdr:colOff>72403</xdr:colOff>
      <xdr:row>5</xdr:row>
      <xdr:rowOff>13605</xdr:rowOff>
    </xdr:to>
    <xdr:sp macro="" textlink="">
      <xdr:nvSpPr>
        <xdr:cNvPr id="2" name="テキスト ボックス 1">
          <a:extLst>
            <a:ext uri="{FF2B5EF4-FFF2-40B4-BE49-F238E27FC236}">
              <a16:creationId xmlns:a16="http://schemas.microsoft.com/office/drawing/2014/main" id="{B2ACCF08-FDD0-45C1-A8A2-C1A6AFF7DB0A}"/>
            </a:ext>
          </a:extLst>
        </xdr:cNvPr>
        <xdr:cNvSpPr txBox="1"/>
      </xdr:nvSpPr>
      <xdr:spPr>
        <a:xfrm>
          <a:off x="8899072" y="979713"/>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日付は</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2024/1/1</a:t>
          </a:r>
          <a:r>
            <a:rPr lang="ja-JP" altLang="en-US" sz="1200" b="0" i="0" u="none" strike="noStrike">
              <a:solidFill>
                <a:srgbClr val="FF0000"/>
              </a:solidFill>
              <a:effectLst/>
              <a:latin typeface="ＭＳ ゴシック" panose="020B0609070205080204" pitchFamily="49" charset="-128"/>
              <a:ea typeface="ＭＳ ゴシック" panose="020B0609070205080204" pitchFamily="49" charset="-128"/>
              <a:cs typeface="+mn-cs"/>
            </a:rPr>
            <a:t>」の形式で入力してください。</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7</xdr:col>
      <xdr:colOff>204107</xdr:colOff>
      <xdr:row>20</xdr:row>
      <xdr:rowOff>40820</xdr:rowOff>
    </xdr:from>
    <xdr:to>
      <xdr:col>15</xdr:col>
      <xdr:colOff>194867</xdr:colOff>
      <xdr:row>20</xdr:row>
      <xdr:rowOff>299355</xdr:rowOff>
    </xdr:to>
    <xdr:sp macro="" textlink="">
      <xdr:nvSpPr>
        <xdr:cNvPr id="3" name="テキスト ボックス 2">
          <a:extLst>
            <a:ext uri="{FF2B5EF4-FFF2-40B4-BE49-F238E27FC236}">
              <a16:creationId xmlns:a16="http://schemas.microsoft.com/office/drawing/2014/main" id="{C8D302A2-144A-3F1E-7378-4995A48705DA}"/>
            </a:ext>
          </a:extLst>
        </xdr:cNvPr>
        <xdr:cNvSpPr txBox="1"/>
      </xdr:nvSpPr>
      <xdr:spPr>
        <a:xfrm>
          <a:off x="9021536" y="5687784"/>
          <a:ext cx="5433617" cy="258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rgbClr val="FF0000"/>
              </a:solidFill>
              <a:effectLst/>
              <a:latin typeface="ＭＳ ゴシック" panose="020B0609070205080204" pitchFamily="49" charset="-128"/>
              <a:ea typeface="ＭＳ ゴシック" panose="020B0609070205080204" pitchFamily="49" charset="-128"/>
              <a:cs typeface="+mn-cs"/>
            </a:rPr>
            <a:t>出席人数の入力をお忘れなくお願いします。</a:t>
          </a:r>
          <a:endParaRPr lang="en-US" altLang="ja-JP" sz="1200" b="0" i="0" u="none" strike="noStrik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CF9F6-303F-49AD-AC05-EDAB4CD751E9}">
  <dimension ref="B2:B6"/>
  <sheetViews>
    <sheetView tabSelected="1" workbookViewId="0">
      <selection activeCell="K8" sqref="K8"/>
    </sheetView>
  </sheetViews>
  <sheetFormatPr defaultRowHeight="18"/>
  <sheetData>
    <row r="2" spans="2:2">
      <c r="B2" s="9" t="s">
        <v>148</v>
      </c>
    </row>
    <row r="4" spans="2:2">
      <c r="B4" s="9" t="s">
        <v>111</v>
      </c>
    </row>
    <row r="6" spans="2:2">
      <c r="B6" s="9" t="s">
        <v>114</v>
      </c>
    </row>
  </sheetData>
  <phoneticPr fontId="2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063B6-4D04-463F-9724-181ADF4A04E4}">
  <dimension ref="A1:R94"/>
  <sheetViews>
    <sheetView showGridLines="0" zoomScale="85" zoomScaleNormal="85" zoomScaleSheetLayoutView="85" workbookViewId="0">
      <selection activeCell="F1" sqref="F1:G1"/>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8" max="8" width="8.796875" style="93"/>
    <col min="9" max="14" width="9" style="95"/>
    <col min="15" max="18" width="8.796875" style="93"/>
  </cols>
  <sheetData>
    <row r="1" spans="1:9" ht="18.75" customHeight="1" thickBot="1">
      <c r="A1" s="11"/>
      <c r="B1" s="11"/>
      <c r="C1" s="11"/>
      <c r="D1" s="11"/>
      <c r="E1" s="10" t="s">
        <v>37</v>
      </c>
      <c r="F1" s="161"/>
      <c r="G1" s="162"/>
      <c r="I1" s="94"/>
    </row>
    <row r="2" spans="1:9" ht="15" customHeight="1">
      <c r="A2" s="11"/>
      <c r="B2" s="11"/>
      <c r="C2" s="11"/>
      <c r="D2" s="11"/>
      <c r="E2" s="8"/>
      <c r="F2" s="12"/>
      <c r="G2" s="12"/>
      <c r="I2" s="94"/>
    </row>
    <row r="3" spans="1:9" ht="24" customHeight="1">
      <c r="A3" s="163" t="s">
        <v>0</v>
      </c>
      <c r="B3" s="164"/>
      <c r="C3" s="164"/>
      <c r="D3" s="164"/>
      <c r="E3" s="164"/>
      <c r="F3" s="164"/>
      <c r="G3" s="164"/>
    </row>
    <row r="4" spans="1:9" ht="19.5" customHeight="1">
      <c r="A4" s="13"/>
      <c r="B4" s="3"/>
      <c r="C4" s="3"/>
      <c r="D4" s="3"/>
      <c r="E4" s="3"/>
      <c r="F4" s="3"/>
      <c r="G4" s="3"/>
    </row>
    <row r="5" spans="1:9">
      <c r="A5" s="165" t="s">
        <v>112</v>
      </c>
      <c r="B5" s="166"/>
      <c r="C5" s="166"/>
      <c r="D5" s="166"/>
      <c r="E5" s="166"/>
      <c r="F5" s="166"/>
      <c r="G5" s="166"/>
    </row>
    <row r="6" spans="1:9" ht="18.600000000000001" thickBot="1">
      <c r="A6" s="1"/>
      <c r="B6" s="5"/>
      <c r="C6" s="5"/>
      <c r="D6" s="5"/>
      <c r="E6" s="5"/>
      <c r="F6" s="5"/>
      <c r="G6" s="5"/>
    </row>
    <row r="7" spans="1:9" ht="30" customHeight="1" thickBot="1">
      <c r="A7" s="14" t="s">
        <v>99</v>
      </c>
      <c r="B7" s="167"/>
      <c r="C7" s="168"/>
      <c r="D7" s="168"/>
      <c r="E7" s="168"/>
      <c r="F7" s="168"/>
      <c r="G7" s="169"/>
    </row>
    <row r="8" spans="1:9">
      <c r="A8" s="1"/>
      <c r="B8" s="5"/>
      <c r="C8" s="5"/>
      <c r="D8" s="5"/>
      <c r="E8" s="5"/>
      <c r="F8" s="5"/>
      <c r="G8" s="5"/>
    </row>
    <row r="9" spans="1:9" ht="18" customHeight="1">
      <c r="A9" s="170" t="s">
        <v>113</v>
      </c>
      <c r="B9" s="170"/>
      <c r="C9" s="170"/>
      <c r="D9" s="170"/>
      <c r="E9" s="170"/>
      <c r="F9" s="170"/>
      <c r="G9" s="170"/>
    </row>
    <row r="10" spans="1:9" ht="9" customHeight="1">
      <c r="A10" s="2"/>
      <c r="B10" s="5"/>
      <c r="C10" s="5"/>
      <c r="D10" s="5"/>
      <c r="E10" s="5"/>
      <c r="F10" s="5"/>
      <c r="G10" s="5"/>
    </row>
    <row r="11" spans="1:9">
      <c r="A11" s="3"/>
      <c r="B11" s="5"/>
      <c r="C11" s="5"/>
      <c r="D11" s="5"/>
      <c r="E11" s="5"/>
      <c r="F11" s="5"/>
      <c r="G11" s="5"/>
    </row>
    <row r="12" spans="1:9" ht="18.600000000000001" thickBot="1">
      <c r="A12" s="126" t="s">
        <v>36</v>
      </c>
      <c r="B12" s="126"/>
      <c r="C12" s="126"/>
      <c r="D12" s="126"/>
      <c r="E12" s="126"/>
      <c r="F12" s="126"/>
      <c r="G12" s="126"/>
    </row>
    <row r="13" spans="1:9" ht="38.1" customHeight="1" thickBot="1">
      <c r="A13" s="10" t="s">
        <v>1</v>
      </c>
      <c r="B13" s="127"/>
      <c r="C13" s="127"/>
      <c r="D13" s="127"/>
      <c r="E13" s="127"/>
      <c r="F13" s="127"/>
      <c r="G13" s="128"/>
    </row>
    <row r="14" spans="1:9" ht="24" customHeight="1" thickBot="1">
      <c r="A14" s="178" t="s">
        <v>48</v>
      </c>
      <c r="B14" s="58" t="s">
        <v>5</v>
      </c>
      <c r="C14" s="72"/>
      <c r="D14" s="59" t="s">
        <v>7</v>
      </c>
      <c r="E14" s="74"/>
      <c r="F14" s="180"/>
      <c r="G14" s="181"/>
    </row>
    <row r="15" spans="1:9" ht="24" customHeight="1" thickBot="1">
      <c r="A15" s="179"/>
      <c r="B15" s="60" t="s">
        <v>6</v>
      </c>
      <c r="C15" s="73"/>
      <c r="D15" s="61" t="s">
        <v>8</v>
      </c>
      <c r="E15" s="75"/>
      <c r="F15" s="182"/>
      <c r="G15" s="183"/>
    </row>
    <row r="16" spans="1:9" ht="24" customHeight="1" thickBot="1">
      <c r="A16" s="62" t="s">
        <v>47</v>
      </c>
      <c r="B16" s="59" t="s">
        <v>9</v>
      </c>
      <c r="C16" s="171"/>
      <c r="D16" s="172"/>
      <c r="E16" s="172"/>
      <c r="F16" s="172"/>
      <c r="G16" s="173"/>
    </row>
    <row r="17" spans="1:18" ht="24" customHeight="1" thickBot="1">
      <c r="A17" s="62"/>
      <c r="B17" s="59" t="s">
        <v>10</v>
      </c>
      <c r="C17" s="171"/>
      <c r="D17" s="172"/>
      <c r="E17" s="172"/>
      <c r="F17" s="172"/>
      <c r="G17" s="173"/>
    </row>
    <row r="18" spans="1:18" ht="24" customHeight="1" thickBot="1">
      <c r="A18" s="62"/>
      <c r="B18" s="60" t="s">
        <v>22</v>
      </c>
      <c r="C18" s="63"/>
      <c r="D18" s="174"/>
      <c r="E18" s="174"/>
      <c r="F18" s="174"/>
      <c r="G18" s="175"/>
      <c r="J18" s="95" t="s">
        <v>11</v>
      </c>
      <c r="K18" s="95" t="s">
        <v>12</v>
      </c>
      <c r="L18" s="95" t="s">
        <v>13</v>
      </c>
    </row>
    <row r="19" spans="1:18" ht="26.25" customHeight="1" thickBot="1">
      <c r="A19" s="10" t="s">
        <v>14</v>
      </c>
      <c r="B19" s="176"/>
      <c r="C19" s="177"/>
      <c r="D19" s="70"/>
      <c r="E19" s="70"/>
      <c r="F19" s="70"/>
      <c r="G19" s="71"/>
    </row>
    <row r="20" spans="1:18" ht="26.25" customHeight="1" thickBot="1">
      <c r="A20" s="64" t="s">
        <v>91</v>
      </c>
      <c r="B20" s="149"/>
      <c r="C20" s="150"/>
      <c r="D20" s="151"/>
      <c r="E20" s="152"/>
      <c r="F20" s="152"/>
      <c r="G20" s="153"/>
      <c r="J20" s="95" t="s">
        <v>27</v>
      </c>
      <c r="K20" s="95" t="s">
        <v>84</v>
      </c>
    </row>
    <row r="21" spans="1:18" ht="26.25" customHeight="1" thickBot="1">
      <c r="A21" s="10" t="s">
        <v>21</v>
      </c>
      <c r="B21" s="154"/>
      <c r="C21" s="154"/>
      <c r="D21" s="154"/>
      <c r="E21" s="154"/>
      <c r="F21" s="154"/>
      <c r="G21" s="155"/>
    </row>
    <row r="22" spans="1:18" ht="26.25" customHeight="1" thickBot="1">
      <c r="A22" s="10" t="s">
        <v>26</v>
      </c>
      <c r="B22" s="154"/>
      <c r="C22" s="154"/>
      <c r="D22" s="154"/>
      <c r="E22" s="154"/>
      <c r="F22" s="154"/>
      <c r="G22" s="155"/>
    </row>
    <row r="23" spans="1:18" ht="26.25" customHeight="1" thickBot="1">
      <c r="A23" s="10" t="s">
        <v>2</v>
      </c>
      <c r="B23" s="154"/>
      <c r="C23" s="154"/>
      <c r="D23" s="154"/>
      <c r="E23" s="154"/>
      <c r="F23" s="154"/>
      <c r="G23" s="155"/>
    </row>
    <row r="24" spans="1:18" ht="26.25" customHeight="1" thickBot="1">
      <c r="A24" s="10" t="s">
        <v>3</v>
      </c>
      <c r="B24" s="156"/>
      <c r="C24" s="157"/>
      <c r="D24" s="158"/>
      <c r="E24" s="159"/>
      <c r="F24" s="159"/>
      <c r="G24" s="160"/>
      <c r="J24" s="95" t="s">
        <v>28</v>
      </c>
      <c r="K24" s="95" t="s">
        <v>43</v>
      </c>
    </row>
    <row r="25" spans="1:18" ht="26.25" customHeight="1" thickBot="1">
      <c r="A25" s="10" t="s">
        <v>4</v>
      </c>
      <c r="B25" s="141"/>
      <c r="C25" s="142"/>
      <c r="D25" s="143"/>
      <c r="E25" s="143"/>
      <c r="F25" s="143"/>
      <c r="G25" s="144"/>
      <c r="J25" s="95" t="s">
        <v>29</v>
      </c>
      <c r="K25" s="95" t="s">
        <v>44</v>
      </c>
    </row>
    <row r="26" spans="1:18" ht="4.5" customHeight="1">
      <c r="A26" s="22"/>
      <c r="B26" s="23"/>
      <c r="C26" s="23"/>
      <c r="D26" s="23"/>
      <c r="E26" s="23"/>
      <c r="F26" s="23"/>
      <c r="G26" s="23"/>
    </row>
    <row r="27" spans="1:18" s="31" customFormat="1" ht="12" customHeight="1">
      <c r="A27" s="7"/>
      <c r="B27" s="7"/>
      <c r="C27" s="7"/>
      <c r="D27" s="7"/>
      <c r="E27" s="7"/>
      <c r="F27" s="7"/>
      <c r="G27" s="7"/>
      <c r="H27" s="93"/>
      <c r="I27" s="95"/>
      <c r="J27" s="95"/>
      <c r="K27" s="95"/>
      <c r="L27" s="95"/>
      <c r="M27" s="95"/>
      <c r="N27" s="95"/>
      <c r="O27" s="95"/>
      <c r="P27" s="95"/>
      <c r="Q27" s="95"/>
      <c r="R27" s="95"/>
    </row>
    <row r="28" spans="1:18" s="31" customFormat="1" ht="25.5" customHeight="1" thickBot="1">
      <c r="A28" s="126" t="s">
        <v>92</v>
      </c>
      <c r="B28" s="126"/>
      <c r="C28" s="126"/>
      <c r="D28" s="126"/>
      <c r="E28" s="126"/>
      <c r="F28" s="126"/>
      <c r="G28" s="126"/>
      <c r="H28" s="93"/>
      <c r="I28" s="95"/>
      <c r="J28" s="95"/>
      <c r="K28" s="95"/>
      <c r="L28" s="95"/>
      <c r="M28" s="95"/>
      <c r="N28" s="95"/>
      <c r="O28" s="95"/>
      <c r="P28" s="95"/>
      <c r="Q28" s="95"/>
      <c r="R28" s="95"/>
    </row>
    <row r="29" spans="1:18" s="31" customFormat="1" ht="25.5" customHeight="1" thickBot="1">
      <c r="A29" s="10" t="s">
        <v>16</v>
      </c>
      <c r="B29" s="127"/>
      <c r="C29" s="127"/>
      <c r="D29" s="127"/>
      <c r="E29" s="127"/>
      <c r="F29" s="127"/>
      <c r="G29" s="128"/>
      <c r="H29" s="93"/>
      <c r="I29" s="95"/>
      <c r="J29" s="95"/>
      <c r="K29" s="95"/>
      <c r="L29" s="95"/>
      <c r="M29" s="95"/>
      <c r="N29" s="95"/>
      <c r="O29" s="95"/>
      <c r="P29" s="95"/>
      <c r="Q29" s="95"/>
      <c r="R29" s="95"/>
    </row>
    <row r="30" spans="1:18" s="31" customFormat="1" ht="25.5" customHeight="1" thickBot="1">
      <c r="A30" s="10" t="s">
        <v>20</v>
      </c>
      <c r="B30" s="127"/>
      <c r="C30" s="127"/>
      <c r="D30" s="127"/>
      <c r="E30" s="127"/>
      <c r="F30" s="127"/>
      <c r="G30" s="128"/>
      <c r="H30" s="93"/>
      <c r="I30" s="95"/>
      <c r="J30" s="95"/>
      <c r="K30" s="95"/>
      <c r="L30" s="95"/>
      <c r="M30" s="95"/>
      <c r="N30" s="95"/>
      <c r="O30" s="95"/>
      <c r="P30" s="95"/>
      <c r="Q30" s="95"/>
      <c r="R30" s="95"/>
    </row>
    <row r="31" spans="1:18" ht="18.75" customHeight="1" thickBot="1">
      <c r="A31" s="10" t="s">
        <v>86</v>
      </c>
      <c r="B31" s="129"/>
      <c r="C31" s="130"/>
      <c r="D31" s="130"/>
      <c r="E31" s="130"/>
      <c r="F31" s="130"/>
      <c r="G31" s="131"/>
    </row>
    <row r="32" spans="1:18" ht="18.75" customHeight="1" thickBot="1">
      <c r="A32" s="10" t="s">
        <v>87</v>
      </c>
      <c r="B32" s="127"/>
      <c r="C32" s="127"/>
      <c r="D32" s="127"/>
      <c r="E32" s="127"/>
      <c r="F32" s="127"/>
      <c r="G32" s="128"/>
    </row>
    <row r="33" spans="1:18" ht="18.75" customHeight="1" thickBot="1">
      <c r="A33" s="10" t="s">
        <v>17</v>
      </c>
      <c r="B33" s="148"/>
      <c r="C33" s="137"/>
      <c r="D33" s="65" t="s">
        <v>18</v>
      </c>
      <c r="E33" s="129"/>
      <c r="F33" s="130"/>
      <c r="G33" s="131"/>
    </row>
    <row r="34" spans="1:18" ht="18.75" customHeight="1" thickBot="1">
      <c r="A34" s="10" t="s">
        <v>19</v>
      </c>
      <c r="B34" s="127"/>
      <c r="C34" s="127"/>
      <c r="D34" s="127"/>
      <c r="E34" s="127"/>
      <c r="F34" s="127"/>
      <c r="G34" s="128"/>
    </row>
    <row r="35" spans="1:18" s="31" customFormat="1" ht="13.5" customHeight="1">
      <c r="A35" s="7"/>
      <c r="B35" s="24"/>
      <c r="C35" s="24"/>
      <c r="D35" s="24"/>
      <c r="E35" s="24"/>
      <c r="F35" s="24"/>
      <c r="G35" s="24"/>
      <c r="H35" s="93"/>
      <c r="I35" s="95"/>
      <c r="J35" s="95"/>
      <c r="K35" s="95"/>
      <c r="L35" s="95"/>
      <c r="M35" s="95"/>
      <c r="N35" s="95"/>
      <c r="O35" s="95"/>
      <c r="P35" s="95"/>
      <c r="Q35" s="95"/>
      <c r="R35" s="95"/>
    </row>
    <row r="36" spans="1:18" ht="23.25" customHeight="1" thickBot="1">
      <c r="A36" s="28" t="s">
        <v>81</v>
      </c>
      <c r="B36" s="5"/>
      <c r="C36" s="5"/>
      <c r="D36" s="5"/>
      <c r="E36" s="5"/>
      <c r="F36" s="5"/>
      <c r="G36" s="5"/>
    </row>
    <row r="37" spans="1:18" ht="93.6" customHeight="1" thickBot="1">
      <c r="A37" s="41" t="s">
        <v>50</v>
      </c>
      <c r="B37" s="138"/>
      <c r="C37" s="139"/>
      <c r="D37" s="139"/>
      <c r="E37" s="139"/>
      <c r="F37" s="139"/>
      <c r="G37" s="140"/>
    </row>
    <row r="38" spans="1:18" ht="24.6" customHeight="1">
      <c r="A38" s="4"/>
      <c r="B38" s="104"/>
      <c r="C38" s="104"/>
      <c r="D38" s="104"/>
      <c r="E38" s="104"/>
      <c r="F38" s="104"/>
      <c r="G38" s="104"/>
    </row>
    <row r="39" spans="1:18" s="31" customFormat="1">
      <c r="A39" s="126" t="s">
        <v>82</v>
      </c>
      <c r="B39" s="126"/>
      <c r="C39" s="126"/>
      <c r="D39" s="126"/>
      <c r="E39" s="126"/>
      <c r="F39" s="126"/>
      <c r="G39" s="126"/>
      <c r="H39" s="93"/>
      <c r="I39" s="95"/>
      <c r="J39" s="95"/>
      <c r="K39" s="95"/>
      <c r="L39" s="95"/>
      <c r="M39" s="95"/>
      <c r="N39" s="95"/>
      <c r="O39" s="95"/>
      <c r="P39" s="95"/>
      <c r="Q39" s="95"/>
      <c r="R39" s="95"/>
    </row>
    <row r="40" spans="1:18" s="31" customFormat="1" ht="20.25" customHeight="1" thickBot="1">
      <c r="A40" s="126" t="s">
        <v>32</v>
      </c>
      <c r="B40" s="126"/>
      <c r="C40" s="126"/>
      <c r="D40" s="126"/>
      <c r="E40" s="126"/>
      <c r="F40" s="126"/>
      <c r="G40" s="126"/>
      <c r="H40" s="93"/>
      <c r="I40" s="95"/>
      <c r="J40" s="95"/>
      <c r="K40" s="95"/>
      <c r="L40" s="95"/>
      <c r="M40" s="95"/>
      <c r="N40" s="95"/>
      <c r="O40" s="95"/>
      <c r="P40" s="95"/>
      <c r="Q40" s="95"/>
      <c r="R40" s="95"/>
    </row>
    <row r="41" spans="1:18" s="31" customFormat="1" ht="39" customHeight="1" thickBot="1">
      <c r="A41" s="41" t="s">
        <v>30</v>
      </c>
      <c r="B41" s="132"/>
      <c r="C41" s="133"/>
      <c r="D41" s="133"/>
      <c r="E41" s="133"/>
      <c r="F41" s="133"/>
      <c r="G41" s="134"/>
      <c r="H41" s="93"/>
      <c r="I41" s="95"/>
      <c r="J41" s="95"/>
      <c r="K41" s="95"/>
      <c r="L41" s="95"/>
      <c r="M41" s="95"/>
      <c r="N41" s="95"/>
      <c r="O41" s="95"/>
      <c r="P41" s="95"/>
      <c r="Q41" s="95"/>
      <c r="R41" s="95"/>
    </row>
    <row r="42" spans="1:18" s="31" customFormat="1" ht="39" customHeight="1" thickBot="1">
      <c r="A42" s="41" t="s">
        <v>31</v>
      </c>
      <c r="B42" s="132"/>
      <c r="C42" s="133"/>
      <c r="D42" s="133"/>
      <c r="E42" s="133"/>
      <c r="F42" s="133"/>
      <c r="G42" s="134"/>
      <c r="H42" s="93"/>
      <c r="I42" s="95"/>
      <c r="J42" s="95"/>
      <c r="K42" s="95"/>
      <c r="L42" s="95"/>
      <c r="M42" s="95"/>
      <c r="N42" s="95"/>
      <c r="O42" s="95"/>
      <c r="P42" s="95"/>
      <c r="Q42" s="95"/>
      <c r="R42" s="95"/>
    </row>
    <row r="43" spans="1:18" s="31" customFormat="1" ht="27.75" customHeight="1" thickBot="1">
      <c r="A43" s="66" t="s">
        <v>23</v>
      </c>
      <c r="B43" s="68" t="s">
        <v>38</v>
      </c>
      <c r="C43" s="78"/>
      <c r="D43" s="68" t="s">
        <v>8</v>
      </c>
      <c r="E43" s="78"/>
      <c r="F43" s="69" t="s">
        <v>39</v>
      </c>
      <c r="G43" s="67">
        <f>E43-C43</f>
        <v>0</v>
      </c>
      <c r="H43" s="93"/>
      <c r="I43" s="95"/>
      <c r="J43" s="95"/>
      <c r="K43" s="95"/>
      <c r="L43" s="95"/>
      <c r="M43" s="95"/>
      <c r="N43" s="95"/>
      <c r="O43" s="95"/>
      <c r="P43" s="95"/>
      <c r="Q43" s="95"/>
      <c r="R43" s="95"/>
    </row>
    <row r="44" spans="1:18" s="31" customFormat="1" ht="21" customHeight="1" thickBot="1">
      <c r="A44" s="26" t="s">
        <v>25</v>
      </c>
      <c r="B44" s="106"/>
      <c r="C44" s="107"/>
      <c r="D44" s="145"/>
      <c r="E44" s="146"/>
      <c r="F44" s="121"/>
      <c r="G44" s="122"/>
      <c r="H44" s="93"/>
      <c r="I44" s="95"/>
      <c r="J44" s="95" t="s">
        <v>90</v>
      </c>
      <c r="K44" s="95" t="s">
        <v>89</v>
      </c>
      <c r="L44" s="95"/>
      <c r="M44" s="95"/>
      <c r="N44" s="95"/>
      <c r="O44" s="95"/>
      <c r="P44" s="95"/>
      <c r="Q44" s="95"/>
      <c r="R44" s="95"/>
    </row>
    <row r="45" spans="1:18" s="31" customFormat="1" ht="21" customHeight="1" thickBot="1">
      <c r="A45" s="39" t="s">
        <v>54</v>
      </c>
      <c r="B45" s="10" t="s">
        <v>24</v>
      </c>
      <c r="C45" s="76"/>
      <c r="D45" s="10" t="s">
        <v>53</v>
      </c>
      <c r="E45" s="91">
        <f>MIN(10, FLOOR(G43*24*2,1)/2)</f>
        <v>0</v>
      </c>
      <c r="F45" s="125"/>
      <c r="G45" s="112"/>
      <c r="H45" s="93"/>
      <c r="I45" s="95"/>
      <c r="J45" s="95"/>
      <c r="K45" s="95"/>
      <c r="L45" s="95"/>
      <c r="M45" s="95"/>
      <c r="N45" s="95"/>
      <c r="O45" s="95"/>
      <c r="P45" s="95"/>
      <c r="Q45" s="95"/>
      <c r="R45" s="95"/>
    </row>
    <row r="46" spans="1:18" ht="23.25" customHeight="1">
      <c r="A46" s="119"/>
      <c r="B46" s="147"/>
      <c r="C46" s="147"/>
      <c r="D46" s="147"/>
      <c r="E46" s="147"/>
      <c r="F46" s="147"/>
      <c r="G46" s="147"/>
    </row>
    <row r="47" spans="1:18" s="31" customFormat="1" ht="36.75" customHeight="1" thickBot="1">
      <c r="A47" s="6" t="s">
        <v>33</v>
      </c>
      <c r="B47" s="27"/>
      <c r="C47" s="27"/>
      <c r="D47" s="27"/>
      <c r="E47" s="27"/>
      <c r="F47" s="27"/>
      <c r="G47" s="27"/>
      <c r="H47" s="93"/>
      <c r="I47" s="95"/>
      <c r="J47" s="95"/>
      <c r="K47" s="95"/>
      <c r="L47" s="95"/>
      <c r="M47" s="95"/>
      <c r="N47" s="95"/>
      <c r="O47" s="95"/>
      <c r="P47" s="95"/>
      <c r="Q47" s="95"/>
      <c r="R47" s="95"/>
    </row>
    <row r="48" spans="1:18" s="31" customFormat="1" ht="39" customHeight="1" thickBot="1">
      <c r="A48" s="41" t="s">
        <v>30</v>
      </c>
      <c r="B48" s="135"/>
      <c r="C48" s="136"/>
      <c r="D48" s="136"/>
      <c r="E48" s="136"/>
      <c r="F48" s="136"/>
      <c r="G48" s="137"/>
      <c r="H48" s="93"/>
      <c r="I48" s="95"/>
      <c r="J48" s="95"/>
      <c r="K48" s="95"/>
      <c r="L48" s="95"/>
      <c r="M48" s="95"/>
      <c r="N48" s="95"/>
      <c r="O48" s="95"/>
      <c r="P48" s="95"/>
      <c r="Q48" s="95"/>
      <c r="R48" s="95"/>
    </row>
    <row r="49" spans="1:18" s="31" customFormat="1" ht="39" customHeight="1" thickBot="1">
      <c r="A49" s="41" t="s">
        <v>31</v>
      </c>
      <c r="B49" s="135"/>
      <c r="C49" s="136"/>
      <c r="D49" s="136"/>
      <c r="E49" s="136"/>
      <c r="F49" s="136"/>
      <c r="G49" s="137"/>
      <c r="H49" s="93"/>
      <c r="I49" s="95"/>
      <c r="J49" s="95"/>
      <c r="K49" s="95"/>
      <c r="L49" s="95"/>
      <c r="M49" s="95"/>
      <c r="N49" s="95"/>
      <c r="O49" s="95"/>
      <c r="P49" s="95"/>
      <c r="Q49" s="95"/>
      <c r="R49" s="95"/>
    </row>
    <row r="50" spans="1:18" s="31" customFormat="1" ht="27.75" customHeight="1" thickBot="1">
      <c r="A50" s="66" t="s">
        <v>23</v>
      </c>
      <c r="B50" s="68" t="s">
        <v>38</v>
      </c>
      <c r="C50" s="79"/>
      <c r="D50" s="68" t="s">
        <v>8</v>
      </c>
      <c r="E50" s="79"/>
      <c r="F50" s="69" t="s">
        <v>39</v>
      </c>
      <c r="G50" s="81">
        <f>E50-C50</f>
        <v>0</v>
      </c>
      <c r="H50" s="93"/>
      <c r="I50" s="95"/>
      <c r="J50" s="95"/>
      <c r="K50" s="95"/>
      <c r="L50" s="95"/>
      <c r="M50" s="95"/>
      <c r="N50" s="95"/>
      <c r="O50" s="95"/>
      <c r="P50" s="95"/>
      <c r="Q50" s="95"/>
      <c r="R50" s="95"/>
    </row>
    <row r="51" spans="1:18" s="31" customFormat="1" ht="21" customHeight="1" thickBot="1">
      <c r="A51" s="26" t="s">
        <v>25</v>
      </c>
      <c r="B51" s="106"/>
      <c r="C51" s="107"/>
      <c r="D51" s="123"/>
      <c r="E51" s="124"/>
      <c r="F51" s="109"/>
      <c r="G51" s="110"/>
      <c r="H51" s="93"/>
      <c r="I51" s="95"/>
      <c r="J51" s="95" t="s">
        <v>90</v>
      </c>
      <c r="K51" s="95" t="s">
        <v>89</v>
      </c>
      <c r="L51" s="95"/>
      <c r="M51" s="95"/>
      <c r="N51" s="95"/>
      <c r="O51" s="95"/>
      <c r="P51" s="95"/>
      <c r="Q51" s="95"/>
      <c r="R51" s="95"/>
    </row>
    <row r="52" spans="1:18" s="31" customFormat="1" ht="21" customHeight="1" thickBot="1">
      <c r="A52" s="39" t="s">
        <v>54</v>
      </c>
      <c r="B52" s="10" t="s">
        <v>24</v>
      </c>
      <c r="C52" s="80"/>
      <c r="D52" s="10" t="s">
        <v>53</v>
      </c>
      <c r="E52" s="92">
        <f>MIN(10, FLOOR(G50*24*2,1)/2)</f>
        <v>0</v>
      </c>
      <c r="F52" s="125"/>
      <c r="G52" s="112"/>
      <c r="H52" s="93"/>
      <c r="I52" s="95"/>
      <c r="J52" s="95"/>
      <c r="K52" s="95"/>
      <c r="L52" s="95"/>
      <c r="M52" s="95"/>
      <c r="N52" s="95"/>
      <c r="O52" s="95"/>
      <c r="P52" s="95"/>
      <c r="Q52" s="95"/>
      <c r="R52" s="95"/>
    </row>
    <row r="53" spans="1:18" s="31" customFormat="1">
      <c r="A53" s="4"/>
      <c r="B53" s="4"/>
      <c r="C53" s="105"/>
      <c r="D53" s="4"/>
      <c r="E53" s="105"/>
      <c r="F53" s="37"/>
      <c r="G53" s="37"/>
      <c r="H53" s="93"/>
      <c r="I53" s="95"/>
      <c r="J53" s="95"/>
      <c r="K53" s="95"/>
      <c r="L53" s="95"/>
      <c r="M53" s="95"/>
      <c r="N53" s="95"/>
      <c r="O53" s="95"/>
      <c r="P53" s="95"/>
      <c r="Q53" s="95"/>
      <c r="R53" s="95"/>
    </row>
    <row r="54" spans="1:18" s="31" customFormat="1" ht="27.75" customHeight="1" thickBot="1">
      <c r="A54" s="6" t="s">
        <v>34</v>
      </c>
      <c r="B54" s="5"/>
      <c r="C54" s="5"/>
      <c r="D54" s="5"/>
      <c r="E54" s="5"/>
      <c r="F54" s="5"/>
      <c r="G54" s="5"/>
      <c r="H54" s="93"/>
      <c r="I54" s="95"/>
      <c r="J54" s="95"/>
      <c r="K54" s="95"/>
      <c r="L54" s="95"/>
      <c r="M54" s="95"/>
      <c r="N54" s="95"/>
      <c r="O54" s="95"/>
      <c r="P54" s="95"/>
      <c r="Q54" s="95"/>
      <c r="R54" s="95"/>
    </row>
    <row r="55" spans="1:18" s="31" customFormat="1" ht="39" customHeight="1">
      <c r="A55" s="25" t="s">
        <v>30</v>
      </c>
      <c r="B55" s="113"/>
      <c r="C55" s="114"/>
      <c r="D55" s="114"/>
      <c r="E55" s="114"/>
      <c r="F55" s="114"/>
      <c r="G55" s="115"/>
      <c r="H55" s="93"/>
      <c r="I55" s="95"/>
      <c r="J55" s="95"/>
      <c r="K55" s="95"/>
      <c r="L55" s="95"/>
      <c r="M55" s="95"/>
      <c r="N55" s="95"/>
      <c r="O55" s="95"/>
      <c r="P55" s="95"/>
      <c r="Q55" s="95"/>
      <c r="R55" s="95"/>
    </row>
    <row r="56" spans="1:18" s="31" customFormat="1" ht="39" customHeight="1">
      <c r="A56" s="26" t="s">
        <v>31</v>
      </c>
      <c r="B56" s="116"/>
      <c r="C56" s="117"/>
      <c r="D56" s="117"/>
      <c r="E56" s="117"/>
      <c r="F56" s="117"/>
      <c r="G56" s="118"/>
      <c r="H56" s="93"/>
      <c r="I56" s="95"/>
      <c r="J56" s="95"/>
      <c r="K56" s="95"/>
      <c r="L56" s="95"/>
      <c r="M56" s="95"/>
      <c r="N56" s="95"/>
      <c r="O56" s="95"/>
      <c r="P56" s="95"/>
      <c r="Q56" s="95"/>
      <c r="R56" s="95"/>
    </row>
    <row r="57" spans="1:18" s="31" customFormat="1" ht="27.75" customHeight="1">
      <c r="A57" s="26" t="s">
        <v>23</v>
      </c>
      <c r="B57" s="33" t="s">
        <v>38</v>
      </c>
      <c r="C57" s="82"/>
      <c r="D57" s="33" t="s">
        <v>8</v>
      </c>
      <c r="E57" s="82"/>
      <c r="F57" s="34" t="s">
        <v>39</v>
      </c>
      <c r="G57" s="83">
        <f>E57-C57</f>
        <v>0</v>
      </c>
      <c r="H57" s="93"/>
      <c r="I57" s="95"/>
      <c r="J57" s="95"/>
      <c r="K57" s="95"/>
      <c r="L57" s="95"/>
      <c r="M57" s="95"/>
      <c r="N57" s="95"/>
      <c r="O57" s="95"/>
      <c r="P57" s="95"/>
      <c r="Q57" s="95"/>
      <c r="R57" s="95"/>
    </row>
    <row r="58" spans="1:18" s="31" customFormat="1" ht="21" customHeight="1" thickBot="1">
      <c r="A58" s="26" t="s">
        <v>25</v>
      </c>
      <c r="B58" s="106"/>
      <c r="C58" s="107"/>
      <c r="D58" s="108"/>
      <c r="E58" s="109"/>
      <c r="F58" s="109"/>
      <c r="G58" s="110"/>
      <c r="H58" s="93"/>
      <c r="I58" s="95"/>
      <c r="J58" s="95" t="s">
        <v>90</v>
      </c>
      <c r="K58" s="95" t="s">
        <v>89</v>
      </c>
      <c r="L58" s="95"/>
      <c r="M58" s="95"/>
      <c r="N58" s="95"/>
      <c r="O58" s="95"/>
      <c r="P58" s="95"/>
      <c r="Q58" s="95"/>
      <c r="R58" s="95"/>
    </row>
    <row r="59" spans="1:18" s="31" customFormat="1" ht="21" customHeight="1" thickBot="1">
      <c r="A59" s="39" t="s">
        <v>54</v>
      </c>
      <c r="B59" s="40" t="s">
        <v>24</v>
      </c>
      <c r="C59" s="80"/>
      <c r="D59" s="40" t="s">
        <v>53</v>
      </c>
      <c r="E59" s="92">
        <f>MIN(10, FLOOR(G57*24*2,1)/2)</f>
        <v>0</v>
      </c>
      <c r="F59" s="111"/>
      <c r="G59" s="112"/>
      <c r="H59" s="93"/>
      <c r="I59" s="95"/>
      <c r="J59" s="95"/>
      <c r="K59" s="95"/>
      <c r="L59" s="95"/>
      <c r="M59" s="95"/>
      <c r="N59" s="95"/>
      <c r="O59" s="95"/>
      <c r="P59" s="95"/>
      <c r="Q59" s="95"/>
      <c r="R59" s="95"/>
    </row>
    <row r="60" spans="1:18" s="31" customFormat="1" ht="35.25" customHeight="1" thickBot="1">
      <c r="A60" s="6" t="s">
        <v>35</v>
      </c>
      <c r="B60" s="5"/>
      <c r="C60" s="5"/>
      <c r="D60" s="5"/>
      <c r="E60" s="5"/>
      <c r="F60" s="5"/>
      <c r="G60" s="5"/>
      <c r="H60" s="93"/>
      <c r="I60" s="95"/>
      <c r="J60" s="95"/>
      <c r="K60" s="95"/>
      <c r="L60" s="95"/>
      <c r="M60" s="95"/>
      <c r="N60" s="95"/>
      <c r="O60" s="95"/>
      <c r="P60" s="95"/>
      <c r="Q60" s="95"/>
      <c r="R60" s="95"/>
    </row>
    <row r="61" spans="1:18" s="31" customFormat="1" ht="39" customHeight="1">
      <c r="A61" s="25" t="s">
        <v>30</v>
      </c>
      <c r="B61" s="113"/>
      <c r="C61" s="114"/>
      <c r="D61" s="114"/>
      <c r="E61" s="114"/>
      <c r="F61" s="114"/>
      <c r="G61" s="115"/>
      <c r="H61" s="93"/>
      <c r="I61" s="95"/>
      <c r="J61" s="95"/>
      <c r="K61" s="95"/>
      <c r="L61" s="95"/>
      <c r="M61" s="95"/>
      <c r="N61" s="95"/>
      <c r="O61" s="95"/>
      <c r="P61" s="95"/>
      <c r="Q61" s="95"/>
      <c r="R61" s="95"/>
    </row>
    <row r="62" spans="1:18" s="31" customFormat="1" ht="39" customHeight="1">
      <c r="A62" s="26" t="s">
        <v>31</v>
      </c>
      <c r="B62" s="116"/>
      <c r="C62" s="117"/>
      <c r="D62" s="117"/>
      <c r="E62" s="117"/>
      <c r="F62" s="117"/>
      <c r="G62" s="118"/>
      <c r="H62" s="93"/>
      <c r="I62" s="95"/>
      <c r="J62" s="95"/>
      <c r="K62" s="95"/>
      <c r="L62" s="95"/>
      <c r="M62" s="95"/>
      <c r="N62" s="95"/>
      <c r="O62" s="95"/>
      <c r="P62" s="95"/>
      <c r="Q62" s="95"/>
      <c r="R62" s="95"/>
    </row>
    <row r="63" spans="1:18" s="31" customFormat="1" ht="27.75" customHeight="1">
      <c r="A63" s="26" t="s">
        <v>23</v>
      </c>
      <c r="B63" s="33" t="s">
        <v>38</v>
      </c>
      <c r="C63" s="82"/>
      <c r="D63" s="33" t="s">
        <v>8</v>
      </c>
      <c r="E63" s="82"/>
      <c r="F63" s="34" t="s">
        <v>39</v>
      </c>
      <c r="G63" s="83">
        <f>E63-C63</f>
        <v>0</v>
      </c>
      <c r="H63" s="93"/>
      <c r="I63" s="95"/>
      <c r="J63" s="95"/>
      <c r="K63" s="95"/>
      <c r="L63" s="95"/>
      <c r="M63" s="95"/>
      <c r="N63" s="95"/>
      <c r="O63" s="95"/>
      <c r="P63" s="95"/>
      <c r="Q63" s="95"/>
      <c r="R63" s="95"/>
    </row>
    <row r="64" spans="1:18" s="31" customFormat="1" ht="21" customHeight="1" thickBot="1">
      <c r="A64" s="26" t="s">
        <v>25</v>
      </c>
      <c r="B64" s="106"/>
      <c r="C64" s="107"/>
      <c r="D64" s="108"/>
      <c r="E64" s="109"/>
      <c r="F64" s="109"/>
      <c r="G64" s="110"/>
      <c r="H64" s="93"/>
      <c r="I64" s="95"/>
      <c r="J64" s="95" t="s">
        <v>90</v>
      </c>
      <c r="K64" s="95" t="s">
        <v>89</v>
      </c>
      <c r="L64" s="95"/>
      <c r="M64" s="95"/>
      <c r="N64" s="95"/>
      <c r="O64" s="95"/>
      <c r="P64" s="95"/>
      <c r="Q64" s="95"/>
      <c r="R64" s="95"/>
    </row>
    <row r="65" spans="1:18" s="31" customFormat="1" ht="21" customHeight="1" thickBot="1">
      <c r="A65" s="39" t="s">
        <v>54</v>
      </c>
      <c r="B65" s="40" t="s">
        <v>24</v>
      </c>
      <c r="C65" s="80"/>
      <c r="D65" s="40" t="s">
        <v>53</v>
      </c>
      <c r="E65" s="92">
        <f>MIN(10, FLOOR(G63*24*2,1)/2)</f>
        <v>0</v>
      </c>
      <c r="F65" s="111"/>
      <c r="G65" s="112"/>
      <c r="H65" s="93"/>
      <c r="I65" s="95"/>
      <c r="J65" s="95"/>
      <c r="K65" s="95"/>
      <c r="L65" s="95"/>
      <c r="M65" s="95"/>
      <c r="N65" s="95"/>
      <c r="O65" s="95"/>
      <c r="P65" s="95"/>
      <c r="Q65" s="95"/>
      <c r="R65" s="95"/>
    </row>
    <row r="66" spans="1:18" s="31" customFormat="1" ht="30" customHeight="1" thickBot="1">
      <c r="A66" s="6" t="s">
        <v>40</v>
      </c>
      <c r="B66" s="5"/>
      <c r="C66" s="5"/>
      <c r="D66" s="5"/>
      <c r="E66" s="5"/>
      <c r="F66" s="5"/>
      <c r="G66" s="5"/>
      <c r="H66" s="93"/>
      <c r="I66" s="95"/>
      <c r="J66" s="95"/>
      <c r="K66" s="95"/>
      <c r="L66" s="95"/>
      <c r="M66" s="95"/>
      <c r="N66" s="95"/>
      <c r="O66" s="95"/>
      <c r="P66" s="95"/>
      <c r="Q66" s="95"/>
      <c r="R66" s="95"/>
    </row>
    <row r="67" spans="1:18" s="31" customFormat="1" ht="39" customHeight="1">
      <c r="A67" s="25" t="s">
        <v>30</v>
      </c>
      <c r="B67" s="113"/>
      <c r="C67" s="114"/>
      <c r="D67" s="114"/>
      <c r="E67" s="114"/>
      <c r="F67" s="114"/>
      <c r="G67" s="115"/>
      <c r="H67" s="93"/>
      <c r="I67" s="95"/>
      <c r="J67" s="95"/>
      <c r="K67" s="95"/>
      <c r="L67" s="95"/>
      <c r="M67" s="95"/>
      <c r="N67" s="95"/>
      <c r="O67" s="95"/>
      <c r="P67" s="95"/>
      <c r="Q67" s="95"/>
      <c r="R67" s="95"/>
    </row>
    <row r="68" spans="1:18" s="31" customFormat="1" ht="39" customHeight="1">
      <c r="A68" s="26" t="s">
        <v>31</v>
      </c>
      <c r="B68" s="116"/>
      <c r="C68" s="117"/>
      <c r="D68" s="117"/>
      <c r="E68" s="117"/>
      <c r="F68" s="117"/>
      <c r="G68" s="118"/>
      <c r="H68" s="93"/>
      <c r="I68" s="95"/>
      <c r="J68" s="95"/>
      <c r="K68" s="95"/>
      <c r="L68" s="95"/>
      <c r="M68" s="95"/>
      <c r="N68" s="95"/>
      <c r="O68" s="95"/>
      <c r="P68" s="95"/>
      <c r="Q68" s="95"/>
      <c r="R68" s="95"/>
    </row>
    <row r="69" spans="1:18" s="31" customFormat="1" ht="27.75" customHeight="1">
      <c r="A69" s="26" t="s">
        <v>23</v>
      </c>
      <c r="B69" s="33" t="s">
        <v>38</v>
      </c>
      <c r="C69" s="82"/>
      <c r="D69" s="33" t="s">
        <v>8</v>
      </c>
      <c r="E69" s="82"/>
      <c r="F69" s="34" t="s">
        <v>39</v>
      </c>
      <c r="G69" s="83">
        <f>E69-C69</f>
        <v>0</v>
      </c>
      <c r="H69" s="93"/>
      <c r="I69" s="95"/>
      <c r="J69" s="95"/>
      <c r="K69" s="95"/>
      <c r="L69" s="95"/>
      <c r="M69" s="95"/>
      <c r="N69" s="95"/>
      <c r="O69" s="95"/>
      <c r="P69" s="95"/>
      <c r="Q69" s="95"/>
      <c r="R69" s="95"/>
    </row>
    <row r="70" spans="1:18" s="31" customFormat="1" ht="21" customHeight="1" thickBot="1">
      <c r="A70" s="26" t="s">
        <v>25</v>
      </c>
      <c r="B70" s="106"/>
      <c r="C70" s="107"/>
      <c r="D70" s="108"/>
      <c r="E70" s="109"/>
      <c r="F70" s="109"/>
      <c r="G70" s="110"/>
      <c r="H70" s="93"/>
      <c r="I70" s="95"/>
      <c r="J70" s="95" t="s">
        <v>90</v>
      </c>
      <c r="K70" s="95" t="s">
        <v>89</v>
      </c>
      <c r="L70" s="95"/>
      <c r="M70" s="95"/>
      <c r="N70" s="95"/>
      <c r="O70" s="95"/>
      <c r="P70" s="95"/>
      <c r="Q70" s="95"/>
      <c r="R70" s="95"/>
    </row>
    <row r="71" spans="1:18" s="31" customFormat="1" ht="21" customHeight="1" thickBot="1">
      <c r="A71" s="39" t="s">
        <v>54</v>
      </c>
      <c r="B71" s="40" t="s">
        <v>24</v>
      </c>
      <c r="C71" s="80"/>
      <c r="D71" s="40" t="s">
        <v>53</v>
      </c>
      <c r="E71" s="92">
        <f>MIN(10, FLOOR(G69*24*2,1)/2)</f>
        <v>0</v>
      </c>
      <c r="F71" s="111"/>
      <c r="G71" s="112"/>
      <c r="H71" s="93"/>
      <c r="I71" s="95"/>
      <c r="J71" s="95"/>
      <c r="K71" s="95"/>
      <c r="L71" s="95"/>
      <c r="M71" s="95"/>
      <c r="N71" s="95"/>
      <c r="O71" s="95"/>
      <c r="P71" s="95"/>
      <c r="Q71" s="95"/>
      <c r="R71" s="95"/>
    </row>
    <row r="72" spans="1:18" s="31" customFormat="1" ht="14.25" customHeight="1">
      <c r="A72" s="4"/>
      <c r="B72" s="27"/>
      <c r="C72" s="27"/>
      <c r="D72" s="27"/>
      <c r="E72" s="27"/>
      <c r="F72" s="27"/>
      <c r="G72" s="27"/>
      <c r="H72" s="93"/>
      <c r="I72" s="95"/>
      <c r="J72" s="95"/>
      <c r="K72" s="95"/>
      <c r="L72" s="95"/>
      <c r="M72" s="95"/>
      <c r="N72" s="95"/>
      <c r="O72" s="95"/>
      <c r="P72" s="95"/>
      <c r="Q72" s="95"/>
      <c r="R72" s="95"/>
    </row>
    <row r="73" spans="1:18" s="31" customFormat="1" ht="30" customHeight="1" thickBot="1">
      <c r="A73" s="6" t="s">
        <v>67</v>
      </c>
      <c r="B73" s="5"/>
      <c r="C73" s="5"/>
      <c r="D73" s="5"/>
      <c r="E73" s="5"/>
      <c r="F73" s="5"/>
      <c r="G73" s="5"/>
      <c r="H73" s="93"/>
      <c r="I73" s="95"/>
      <c r="J73" s="95"/>
      <c r="K73" s="95"/>
      <c r="L73" s="95"/>
      <c r="M73" s="95"/>
      <c r="N73" s="95"/>
      <c r="O73" s="95"/>
      <c r="P73" s="95"/>
      <c r="Q73" s="95"/>
      <c r="R73" s="95"/>
    </row>
    <row r="74" spans="1:18" s="31" customFormat="1" ht="39" customHeight="1">
      <c r="A74" s="25" t="s">
        <v>30</v>
      </c>
      <c r="B74" s="113"/>
      <c r="C74" s="114"/>
      <c r="D74" s="114"/>
      <c r="E74" s="114"/>
      <c r="F74" s="114"/>
      <c r="G74" s="115"/>
      <c r="H74" s="93"/>
      <c r="I74" s="95"/>
      <c r="J74" s="95"/>
      <c r="K74" s="95"/>
      <c r="L74" s="95"/>
      <c r="M74" s="95"/>
      <c r="N74" s="95"/>
      <c r="O74" s="95"/>
      <c r="P74" s="95"/>
      <c r="Q74" s="95"/>
      <c r="R74" s="95"/>
    </row>
    <row r="75" spans="1:18" s="31" customFormat="1" ht="39" customHeight="1">
      <c r="A75" s="26" t="s">
        <v>31</v>
      </c>
      <c r="B75" s="116"/>
      <c r="C75" s="117"/>
      <c r="D75" s="117"/>
      <c r="E75" s="117"/>
      <c r="F75" s="117"/>
      <c r="G75" s="118"/>
      <c r="H75" s="93"/>
      <c r="I75" s="95"/>
      <c r="J75" s="95"/>
      <c r="K75" s="95"/>
      <c r="L75" s="95"/>
      <c r="M75" s="95"/>
      <c r="N75" s="95"/>
      <c r="O75" s="95"/>
      <c r="P75" s="95"/>
      <c r="Q75" s="95"/>
      <c r="R75" s="95"/>
    </row>
    <row r="76" spans="1:18" s="31" customFormat="1" ht="27.75" customHeight="1">
      <c r="A76" s="26" t="s">
        <v>23</v>
      </c>
      <c r="B76" s="33" t="s">
        <v>38</v>
      </c>
      <c r="C76" s="82"/>
      <c r="D76" s="33" t="s">
        <v>8</v>
      </c>
      <c r="E76" s="82"/>
      <c r="F76" s="34" t="s">
        <v>39</v>
      </c>
      <c r="G76" s="83">
        <f>E76-C76</f>
        <v>0</v>
      </c>
      <c r="H76" s="93"/>
      <c r="I76" s="95"/>
      <c r="J76" s="95"/>
      <c r="K76" s="95"/>
      <c r="L76" s="95"/>
      <c r="M76" s="95"/>
      <c r="N76" s="95"/>
      <c r="O76" s="95"/>
      <c r="P76" s="95"/>
      <c r="Q76" s="95"/>
      <c r="R76" s="95"/>
    </row>
    <row r="77" spans="1:18" s="31" customFormat="1" ht="21" customHeight="1" thickBot="1">
      <c r="A77" s="26" t="s">
        <v>25</v>
      </c>
      <c r="B77" s="106"/>
      <c r="C77" s="107"/>
      <c r="D77" s="120"/>
      <c r="E77" s="121"/>
      <c r="F77" s="121"/>
      <c r="G77" s="122"/>
      <c r="H77" s="93"/>
      <c r="I77" s="95"/>
      <c r="J77" s="95" t="s">
        <v>90</v>
      </c>
      <c r="K77" s="95" t="s">
        <v>89</v>
      </c>
      <c r="L77" s="95"/>
      <c r="M77" s="95"/>
      <c r="N77" s="95"/>
      <c r="O77" s="95"/>
      <c r="P77" s="95"/>
      <c r="Q77" s="95"/>
      <c r="R77" s="95"/>
    </row>
    <row r="78" spans="1:18" s="31" customFormat="1" ht="21" customHeight="1" thickBot="1">
      <c r="A78" s="39" t="s">
        <v>54</v>
      </c>
      <c r="B78" s="40" t="s">
        <v>24</v>
      </c>
      <c r="C78" s="80"/>
      <c r="D78" s="40" t="s">
        <v>53</v>
      </c>
      <c r="E78" s="92">
        <f>MIN(10, FLOOR(G76*24*2,1)/2)</f>
        <v>0</v>
      </c>
      <c r="F78" s="111"/>
      <c r="G78" s="112"/>
      <c r="H78" s="93"/>
      <c r="I78" s="95"/>
      <c r="J78" s="95"/>
      <c r="K78" s="95"/>
      <c r="L78" s="95"/>
      <c r="M78" s="95"/>
      <c r="N78" s="95"/>
      <c r="O78" s="95"/>
      <c r="P78" s="95"/>
      <c r="Q78" s="95"/>
      <c r="R78" s="95"/>
    </row>
    <row r="79" spans="1:18" ht="18.75" customHeight="1">
      <c r="A79" s="4"/>
      <c r="B79" s="24"/>
      <c r="C79" s="24"/>
      <c r="D79" s="24"/>
      <c r="E79" s="24"/>
      <c r="F79" s="24"/>
      <c r="G79" s="24"/>
    </row>
    <row r="80" spans="1:18" ht="23.25" customHeight="1">
      <c r="A80" s="30"/>
      <c r="B80" s="5"/>
      <c r="C80" s="5"/>
      <c r="D80" s="5"/>
      <c r="E80" s="5"/>
      <c r="F80" s="5"/>
      <c r="G80" s="5"/>
    </row>
    <row r="81" spans="1:14" ht="23.25" customHeight="1">
      <c r="A81" s="29" t="s">
        <v>51</v>
      </c>
      <c r="B81" s="5"/>
      <c r="C81" s="5"/>
      <c r="D81" s="5"/>
      <c r="E81" s="5"/>
      <c r="F81" s="5"/>
      <c r="G81" s="5"/>
    </row>
    <row r="82" spans="1:14" ht="23.25" customHeight="1">
      <c r="A82" s="29" t="s">
        <v>83</v>
      </c>
      <c r="B82" s="5"/>
      <c r="C82" s="5"/>
      <c r="D82" s="5"/>
      <c r="E82" s="5"/>
      <c r="F82" s="5"/>
      <c r="G82" s="5"/>
    </row>
    <row r="83" spans="1:14" ht="23.25" customHeight="1">
      <c r="A83" s="119">
        <f>B13</f>
        <v>0</v>
      </c>
      <c r="B83" s="119"/>
      <c r="C83" s="119"/>
      <c r="D83" s="119"/>
      <c r="E83" s="119"/>
      <c r="F83" s="119"/>
      <c r="G83" s="119"/>
    </row>
    <row r="84" spans="1:14" s="93" customFormat="1">
      <c r="I84" s="95"/>
      <c r="J84" s="95"/>
      <c r="K84" s="95"/>
      <c r="L84" s="95"/>
      <c r="M84" s="95"/>
      <c r="N84" s="95"/>
    </row>
    <row r="85" spans="1:14" s="93" customFormat="1">
      <c r="I85" s="95"/>
      <c r="J85" s="95"/>
      <c r="K85" s="95"/>
      <c r="L85" s="95"/>
      <c r="M85" s="95"/>
      <c r="N85" s="95"/>
    </row>
    <row r="86" spans="1:14" s="93" customFormat="1">
      <c r="I86" s="95"/>
      <c r="J86" s="95"/>
      <c r="K86" s="95"/>
      <c r="L86" s="95"/>
      <c r="M86" s="95"/>
      <c r="N86" s="95"/>
    </row>
    <row r="87" spans="1:14" s="93" customFormat="1">
      <c r="I87" s="95"/>
      <c r="J87" s="95"/>
      <c r="K87" s="95"/>
      <c r="L87" s="95"/>
      <c r="M87" s="95"/>
      <c r="N87" s="95"/>
    </row>
    <row r="88" spans="1:14" s="93" customFormat="1">
      <c r="I88" s="95"/>
      <c r="J88" s="95"/>
      <c r="K88" s="95"/>
      <c r="L88" s="95"/>
      <c r="M88" s="95"/>
      <c r="N88" s="95"/>
    </row>
    <row r="89" spans="1:14" s="93" customFormat="1">
      <c r="I89" s="95"/>
      <c r="J89" s="95"/>
      <c r="K89" s="95"/>
      <c r="L89" s="95"/>
      <c r="M89" s="95"/>
      <c r="N89" s="95"/>
    </row>
    <row r="90" spans="1:14" s="93" customFormat="1">
      <c r="I90" s="95"/>
      <c r="J90" s="95"/>
      <c r="K90" s="95"/>
      <c r="L90" s="95"/>
      <c r="M90" s="95"/>
      <c r="N90" s="95"/>
    </row>
    <row r="91" spans="1:14" s="93" customFormat="1">
      <c r="I91" s="95"/>
      <c r="J91" s="95"/>
      <c r="K91" s="95"/>
      <c r="L91" s="95"/>
      <c r="M91" s="95"/>
      <c r="N91" s="95"/>
    </row>
    <row r="92" spans="1:14" s="93" customFormat="1">
      <c r="I92" s="95"/>
      <c r="J92" s="95"/>
      <c r="K92" s="95"/>
      <c r="L92" s="95"/>
      <c r="M92" s="95"/>
      <c r="N92" s="95"/>
    </row>
    <row r="93" spans="1:14" s="93" customFormat="1">
      <c r="I93" s="95"/>
      <c r="J93" s="95"/>
      <c r="K93" s="95"/>
      <c r="L93" s="95"/>
      <c r="M93" s="95"/>
      <c r="N93" s="95"/>
    </row>
    <row r="94" spans="1:14" s="93" customFormat="1">
      <c r="I94" s="95"/>
      <c r="J94" s="95"/>
      <c r="K94" s="95"/>
      <c r="L94" s="95"/>
      <c r="M94" s="95"/>
      <c r="N94" s="95"/>
    </row>
  </sheetData>
  <sheetProtection sheet="1" objects="1" scenarios="1" selectLockedCells="1"/>
  <mergeCells count="66">
    <mergeCell ref="C17:G17"/>
    <mergeCell ref="D18:G18"/>
    <mergeCell ref="B19:C19"/>
    <mergeCell ref="B13:G13"/>
    <mergeCell ref="A14:A15"/>
    <mergeCell ref="F14:G14"/>
    <mergeCell ref="F15:G15"/>
    <mergeCell ref="C16:G16"/>
    <mergeCell ref="A12:G12"/>
    <mergeCell ref="F1:G1"/>
    <mergeCell ref="A3:G3"/>
    <mergeCell ref="A5:G5"/>
    <mergeCell ref="B7:G7"/>
    <mergeCell ref="A9:G9"/>
    <mergeCell ref="B20:C20"/>
    <mergeCell ref="D20:G20"/>
    <mergeCell ref="B21:G21"/>
    <mergeCell ref="B24:C24"/>
    <mergeCell ref="D24:G24"/>
    <mergeCell ref="B23:G23"/>
    <mergeCell ref="B22:G22"/>
    <mergeCell ref="B25:C25"/>
    <mergeCell ref="D25:G25"/>
    <mergeCell ref="B49:G49"/>
    <mergeCell ref="B44:C44"/>
    <mergeCell ref="D44:G44"/>
    <mergeCell ref="A46:G46"/>
    <mergeCell ref="A39:G39"/>
    <mergeCell ref="B33:C33"/>
    <mergeCell ref="E33:G33"/>
    <mergeCell ref="B51:C51"/>
    <mergeCell ref="D51:G51"/>
    <mergeCell ref="F52:G52"/>
    <mergeCell ref="A28:G28"/>
    <mergeCell ref="B29:G29"/>
    <mergeCell ref="B30:G30"/>
    <mergeCell ref="B31:G31"/>
    <mergeCell ref="B32:G32"/>
    <mergeCell ref="B34:G34"/>
    <mergeCell ref="A40:G40"/>
    <mergeCell ref="B41:G41"/>
    <mergeCell ref="B42:G42"/>
    <mergeCell ref="F45:G45"/>
    <mergeCell ref="B48:G48"/>
    <mergeCell ref="B37:G37"/>
    <mergeCell ref="A83:G83"/>
    <mergeCell ref="B74:G74"/>
    <mergeCell ref="B77:C77"/>
    <mergeCell ref="D77:G77"/>
    <mergeCell ref="F78:G78"/>
    <mergeCell ref="B75:G75"/>
    <mergeCell ref="B70:C70"/>
    <mergeCell ref="D70:G70"/>
    <mergeCell ref="F71:G71"/>
    <mergeCell ref="B55:G55"/>
    <mergeCell ref="B56:G56"/>
    <mergeCell ref="F65:G65"/>
    <mergeCell ref="B67:G67"/>
    <mergeCell ref="B68:G68"/>
    <mergeCell ref="B58:C58"/>
    <mergeCell ref="D58:G58"/>
    <mergeCell ref="F59:G59"/>
    <mergeCell ref="B61:G61"/>
    <mergeCell ref="B62:G62"/>
    <mergeCell ref="B64:C64"/>
    <mergeCell ref="D64:G64"/>
  </mergeCells>
  <phoneticPr fontId="26"/>
  <dataValidations count="7">
    <dataValidation type="list" allowBlank="1" showInputMessage="1" showErrorMessage="1" sqref="C18" xr:uid="{6393B4FB-0076-4ED2-9B1F-D4F5C1A30DEC}">
      <formula1>$J$18:$L$18</formula1>
    </dataValidation>
    <dataValidation type="list" allowBlank="1" showInputMessage="1" showErrorMessage="1" sqref="B20:C20" xr:uid="{14E05EB1-B8A4-4D16-84F2-B0D22853C652}">
      <formula1>$J$20:$K$20</formula1>
    </dataValidation>
    <dataValidation type="list" allowBlank="1" showInputMessage="1" showErrorMessage="1" sqref="B24:C24" xr:uid="{5F5F301D-256A-4EF6-A81A-23552A9C3897}">
      <formula1>$J$24:$K$24</formula1>
    </dataValidation>
    <dataValidation type="list" allowBlank="1" showInputMessage="1" showErrorMessage="1" sqref="B25:C25" xr:uid="{3548990A-E41F-405F-B0F3-B42CE0637FA2}">
      <formula1>$J$25:$K$25</formula1>
    </dataValidation>
    <dataValidation type="list" allowBlank="1" showInputMessage="1" showErrorMessage="1" sqref="B51:C51 B77:C77 B64:C64 B58:C58 B70:C70 B44:C44" xr:uid="{4A0646F8-D91E-4A5F-864A-96A89BD35445}">
      <formula1>$J$44:$K$44</formula1>
    </dataValidation>
    <dataValidation imeMode="off" allowBlank="1" showInputMessage="1" showErrorMessage="1" sqref="F1 B79:G79 E14:E15 C14:C15 C76 B31:G31 E43 C43 D33:E33 B33 E63 C63 E50 C50 E57 C57 E69 C69 B34:G38 E76" xr:uid="{BF36E9E2-5ACA-4EF2-95F6-58DFAC67670C}"/>
    <dataValidation imeMode="on" allowBlank="1" showInputMessage="1" showErrorMessage="1" sqref="B7:G7 C16:G17 B21:G23 B29:G30 B32:G32 B41:G42 B61:G62 B48:G49 B55:G56 B67:G68 B74:G75" xr:uid="{2019F8A0-C033-4D1A-BDF7-AB0CE239E9BA}"/>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68E8-D69B-4CFB-B4DF-E9DEFB72F154}">
  <dimension ref="A1:N83"/>
  <sheetViews>
    <sheetView showGridLines="0" view="pageBreakPreview" topLeftCell="A37" zoomScale="85" zoomScaleNormal="70" zoomScaleSheetLayoutView="85" workbookViewId="0">
      <selection activeCell="D24" sqref="D24:G24"/>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8.796875" style="31"/>
  </cols>
  <sheetData>
    <row r="1" spans="1:9" ht="18.75" customHeight="1" thickBot="1">
      <c r="A1" s="189" t="s">
        <v>110</v>
      </c>
      <c r="B1" s="190"/>
      <c r="C1" s="190"/>
      <c r="D1" s="11"/>
      <c r="E1" s="10" t="s">
        <v>37</v>
      </c>
      <c r="F1" s="184">
        <v>46023</v>
      </c>
      <c r="G1" s="185"/>
      <c r="I1" s="32"/>
    </row>
    <row r="2" spans="1:9" ht="15" customHeight="1">
      <c r="A2" s="190"/>
      <c r="B2" s="190"/>
      <c r="C2" s="190"/>
      <c r="D2" s="11"/>
      <c r="E2" s="8"/>
      <c r="F2" s="12"/>
      <c r="G2" s="12"/>
      <c r="I2" s="32"/>
    </row>
    <row r="3" spans="1:9" ht="24" customHeight="1">
      <c r="A3" s="163" t="s">
        <v>0</v>
      </c>
      <c r="B3" s="164"/>
      <c r="C3" s="164"/>
      <c r="D3" s="164"/>
      <c r="E3" s="164"/>
      <c r="F3" s="164"/>
      <c r="G3" s="164"/>
    </row>
    <row r="4" spans="1:9" ht="19.5" customHeight="1">
      <c r="A4" s="13"/>
      <c r="B4" s="3"/>
      <c r="C4" s="3"/>
      <c r="D4" s="3"/>
      <c r="E4" s="3"/>
      <c r="F4" s="3"/>
      <c r="G4" s="3"/>
    </row>
    <row r="5" spans="1:9">
      <c r="A5" s="165" t="s">
        <v>112</v>
      </c>
      <c r="B5" s="166"/>
      <c r="C5" s="166"/>
      <c r="D5" s="166"/>
      <c r="E5" s="166"/>
      <c r="F5" s="166"/>
      <c r="G5" s="166"/>
    </row>
    <row r="6" spans="1:9" ht="18.600000000000001" thickBot="1">
      <c r="A6" s="1"/>
      <c r="B6" s="5"/>
      <c r="C6" s="5"/>
      <c r="D6" s="5"/>
      <c r="E6" s="5"/>
      <c r="F6" s="5"/>
      <c r="G6" s="5"/>
    </row>
    <row r="7" spans="1:9" ht="30" customHeight="1" thickBot="1">
      <c r="A7" s="14" t="s">
        <v>99</v>
      </c>
      <c r="B7" s="186" t="s">
        <v>109</v>
      </c>
      <c r="C7" s="187"/>
      <c r="D7" s="187"/>
      <c r="E7" s="187"/>
      <c r="F7" s="187"/>
      <c r="G7" s="188"/>
    </row>
    <row r="8" spans="1:9">
      <c r="A8" s="1"/>
      <c r="B8" s="5"/>
      <c r="C8" s="5"/>
      <c r="D8" s="5"/>
      <c r="E8" s="5"/>
      <c r="F8" s="5"/>
      <c r="G8" s="5"/>
    </row>
    <row r="9" spans="1:9" ht="18" customHeight="1">
      <c r="A9" s="170" t="s">
        <v>113</v>
      </c>
      <c r="B9" s="170"/>
      <c r="C9" s="170"/>
      <c r="D9" s="170"/>
      <c r="E9" s="170"/>
      <c r="F9" s="170"/>
      <c r="G9" s="170"/>
    </row>
    <row r="10" spans="1:9" ht="9" customHeight="1">
      <c r="A10" s="2"/>
      <c r="B10" s="5"/>
      <c r="C10" s="5"/>
      <c r="D10" s="5"/>
      <c r="E10" s="5"/>
      <c r="F10" s="5"/>
      <c r="G10" s="5"/>
    </row>
    <row r="11" spans="1:9">
      <c r="A11" s="3"/>
      <c r="B11" s="5"/>
      <c r="C11" s="5"/>
      <c r="D11" s="5"/>
      <c r="E11" s="5"/>
      <c r="F11" s="5"/>
      <c r="G11" s="5"/>
    </row>
    <row r="12" spans="1:9" ht="18.600000000000001" thickBot="1">
      <c r="A12" s="126" t="s">
        <v>36</v>
      </c>
      <c r="B12" s="126"/>
      <c r="C12" s="126"/>
      <c r="D12" s="126"/>
      <c r="E12" s="126"/>
      <c r="F12" s="126"/>
      <c r="G12" s="126"/>
    </row>
    <row r="13" spans="1:9" ht="38.1" customHeight="1" thickBot="1">
      <c r="A13" s="10" t="s">
        <v>1</v>
      </c>
      <c r="B13" s="127" t="s">
        <v>108</v>
      </c>
      <c r="C13" s="127"/>
      <c r="D13" s="127"/>
      <c r="E13" s="127"/>
      <c r="F13" s="127"/>
      <c r="G13" s="128"/>
    </row>
    <row r="14" spans="1:9" ht="24" customHeight="1" thickBot="1">
      <c r="A14" s="178" t="s">
        <v>48</v>
      </c>
      <c r="B14" s="58" t="s">
        <v>5</v>
      </c>
      <c r="C14" s="72">
        <v>45398</v>
      </c>
      <c r="D14" s="59" t="s">
        <v>7</v>
      </c>
      <c r="E14" s="74">
        <v>0.5</v>
      </c>
      <c r="F14" s="180"/>
      <c r="G14" s="181"/>
    </row>
    <row r="15" spans="1:9" ht="24" customHeight="1" thickBot="1">
      <c r="A15" s="179"/>
      <c r="B15" s="60" t="s">
        <v>6</v>
      </c>
      <c r="C15" s="73">
        <v>45398</v>
      </c>
      <c r="D15" s="61" t="s">
        <v>8</v>
      </c>
      <c r="E15" s="75">
        <v>0.72916666666666663</v>
      </c>
      <c r="F15" s="182"/>
      <c r="G15" s="183"/>
    </row>
    <row r="16" spans="1:9" ht="24" customHeight="1" thickBot="1">
      <c r="A16" s="62" t="s">
        <v>47</v>
      </c>
      <c r="B16" s="59" t="s">
        <v>9</v>
      </c>
      <c r="C16" s="171" t="s">
        <v>107</v>
      </c>
      <c r="D16" s="172"/>
      <c r="E16" s="172"/>
      <c r="F16" s="172"/>
      <c r="G16" s="173"/>
    </row>
    <row r="17" spans="1:12" ht="24" customHeight="1" thickBot="1">
      <c r="A17" s="62"/>
      <c r="B17" s="59" t="s">
        <v>10</v>
      </c>
      <c r="C17" s="171" t="s">
        <v>45</v>
      </c>
      <c r="D17" s="172"/>
      <c r="E17" s="172"/>
      <c r="F17" s="172"/>
      <c r="G17" s="173"/>
    </row>
    <row r="18" spans="1:12" ht="24" customHeight="1" thickBot="1">
      <c r="A18" s="62"/>
      <c r="B18" s="60" t="s">
        <v>22</v>
      </c>
      <c r="C18" s="63" t="s">
        <v>42</v>
      </c>
      <c r="D18" s="174"/>
      <c r="E18" s="174"/>
      <c r="F18" s="174"/>
      <c r="G18" s="175"/>
      <c r="J18" s="31" t="s">
        <v>11</v>
      </c>
      <c r="K18" s="31" t="s">
        <v>12</v>
      </c>
      <c r="L18" s="31" t="s">
        <v>13</v>
      </c>
    </row>
    <row r="19" spans="1:12" ht="26.25" customHeight="1" thickBot="1">
      <c r="A19" s="10" t="s">
        <v>14</v>
      </c>
      <c r="B19" s="176">
        <v>60</v>
      </c>
      <c r="C19" s="177"/>
      <c r="D19" s="70"/>
      <c r="E19" s="70"/>
      <c r="F19" s="70"/>
      <c r="G19" s="71"/>
    </row>
    <row r="20" spans="1:12" ht="26.25" customHeight="1" thickBot="1">
      <c r="A20" s="64" t="s">
        <v>91</v>
      </c>
      <c r="B20" s="149" t="s">
        <v>84</v>
      </c>
      <c r="C20" s="150"/>
      <c r="D20" s="191"/>
      <c r="E20" s="192"/>
      <c r="F20" s="192"/>
      <c r="G20" s="193"/>
      <c r="J20" s="31" t="s">
        <v>27</v>
      </c>
      <c r="K20" s="31" t="s">
        <v>84</v>
      </c>
    </row>
    <row r="21" spans="1:12" ht="26.25" customHeight="1" thickBot="1">
      <c r="A21" s="10" t="s">
        <v>21</v>
      </c>
      <c r="B21" s="154" t="s">
        <v>127</v>
      </c>
      <c r="C21" s="154"/>
      <c r="D21" s="154"/>
      <c r="E21" s="154"/>
      <c r="F21" s="154"/>
      <c r="G21" s="155"/>
    </row>
    <row r="22" spans="1:12" ht="26.25" customHeight="1" thickBot="1">
      <c r="A22" s="10" t="s">
        <v>26</v>
      </c>
      <c r="B22" s="154" t="s">
        <v>46</v>
      </c>
      <c r="C22" s="154"/>
      <c r="D22" s="154"/>
      <c r="E22" s="154"/>
      <c r="F22" s="154"/>
      <c r="G22" s="155"/>
    </row>
    <row r="23" spans="1:12" ht="26.25" customHeight="1" thickBot="1">
      <c r="A23" s="10" t="s">
        <v>2</v>
      </c>
      <c r="B23" s="154" t="s">
        <v>46</v>
      </c>
      <c r="C23" s="154"/>
      <c r="D23" s="154"/>
      <c r="E23" s="154"/>
      <c r="F23" s="154"/>
      <c r="G23" s="155"/>
    </row>
    <row r="24" spans="1:12" ht="26.25" customHeight="1" thickBot="1">
      <c r="A24" s="10" t="s">
        <v>3</v>
      </c>
      <c r="B24" s="156" t="s">
        <v>43</v>
      </c>
      <c r="C24" s="157"/>
      <c r="D24" s="194"/>
      <c r="E24" s="195"/>
      <c r="F24" s="195"/>
      <c r="G24" s="196"/>
      <c r="J24" s="31" t="s">
        <v>28</v>
      </c>
      <c r="K24" s="31" t="s">
        <v>43</v>
      </c>
    </row>
    <row r="25" spans="1:12" ht="26.25" customHeight="1" thickBot="1">
      <c r="A25" s="10" t="s">
        <v>4</v>
      </c>
      <c r="B25" s="141" t="s">
        <v>49</v>
      </c>
      <c r="C25" s="142"/>
      <c r="D25" s="143"/>
      <c r="E25" s="143"/>
      <c r="F25" s="143"/>
      <c r="G25" s="144"/>
      <c r="J25" s="31" t="s">
        <v>29</v>
      </c>
      <c r="K25" s="31" t="s">
        <v>44</v>
      </c>
    </row>
    <row r="26" spans="1:12" ht="4.5" customHeight="1">
      <c r="A26" s="22"/>
      <c r="B26" s="23"/>
      <c r="C26" s="23"/>
      <c r="D26" s="23"/>
      <c r="E26" s="23"/>
      <c r="F26" s="23"/>
      <c r="G26" s="23"/>
    </row>
    <row r="27" spans="1:12" s="31" customFormat="1" ht="12" customHeight="1">
      <c r="A27" s="7"/>
      <c r="B27" s="7"/>
      <c r="C27" s="7"/>
      <c r="D27" s="7"/>
      <c r="E27" s="7"/>
      <c r="F27" s="7"/>
      <c r="G27" s="7"/>
      <c r="H27"/>
    </row>
    <row r="28" spans="1:12" s="31" customFormat="1" ht="25.5" customHeight="1" thickBot="1">
      <c r="A28" s="126" t="s">
        <v>92</v>
      </c>
      <c r="B28" s="126"/>
      <c r="C28" s="126"/>
      <c r="D28" s="126"/>
      <c r="E28" s="126"/>
      <c r="F28" s="126"/>
      <c r="G28" s="126"/>
      <c r="H28"/>
    </row>
    <row r="29" spans="1:12" s="31" customFormat="1" ht="25.5" customHeight="1" thickBot="1">
      <c r="A29" s="10" t="s">
        <v>16</v>
      </c>
      <c r="B29" s="127" t="s">
        <v>106</v>
      </c>
      <c r="C29" s="127"/>
      <c r="D29" s="127"/>
      <c r="E29" s="127"/>
      <c r="F29" s="127"/>
      <c r="G29" s="128"/>
      <c r="H29"/>
    </row>
    <row r="30" spans="1:12" s="31" customFormat="1" ht="25.5" customHeight="1" thickBot="1">
      <c r="A30" s="10" t="s">
        <v>20</v>
      </c>
      <c r="B30" s="127" t="s">
        <v>62</v>
      </c>
      <c r="C30" s="127"/>
      <c r="D30" s="127"/>
      <c r="E30" s="127"/>
      <c r="F30" s="127"/>
      <c r="G30" s="128"/>
      <c r="H30"/>
    </row>
    <row r="31" spans="1:12" ht="18.75" customHeight="1" thickBot="1">
      <c r="A31" s="10" t="s">
        <v>86</v>
      </c>
      <c r="B31" s="129" t="s">
        <v>15</v>
      </c>
      <c r="C31" s="130"/>
      <c r="D31" s="130"/>
      <c r="E31" s="130"/>
      <c r="F31" s="130"/>
      <c r="G31" s="131"/>
    </row>
    <row r="32" spans="1:12" ht="18.75" customHeight="1" thickBot="1">
      <c r="A32" s="10" t="s">
        <v>87</v>
      </c>
      <c r="B32" s="127" t="s">
        <v>63</v>
      </c>
      <c r="C32" s="127"/>
      <c r="D32" s="127"/>
      <c r="E32" s="127"/>
      <c r="F32" s="127"/>
      <c r="G32" s="128"/>
    </row>
    <row r="33" spans="1:11" ht="18.75" customHeight="1" thickBot="1">
      <c r="A33" s="10" t="s">
        <v>17</v>
      </c>
      <c r="B33" s="148" t="s">
        <v>64</v>
      </c>
      <c r="C33" s="137"/>
      <c r="D33" s="65" t="s">
        <v>18</v>
      </c>
      <c r="E33" s="129" t="s">
        <v>65</v>
      </c>
      <c r="F33" s="130"/>
      <c r="G33" s="131"/>
    </row>
    <row r="34" spans="1:11" ht="18.75" customHeight="1" thickBot="1">
      <c r="A34" s="10" t="s">
        <v>19</v>
      </c>
      <c r="B34" s="127" t="s">
        <v>66</v>
      </c>
      <c r="C34" s="127"/>
      <c r="D34" s="127"/>
      <c r="E34" s="127"/>
      <c r="F34" s="127"/>
      <c r="G34" s="128"/>
    </row>
    <row r="35" spans="1:11" s="31" customFormat="1" ht="13.5" customHeight="1">
      <c r="A35" s="7"/>
      <c r="B35" s="24"/>
      <c r="C35" s="24"/>
      <c r="D35" s="24"/>
      <c r="E35" s="24"/>
      <c r="F35" s="24"/>
      <c r="G35" s="24"/>
      <c r="H35"/>
    </row>
    <row r="36" spans="1:11" ht="23.25" customHeight="1" thickBot="1">
      <c r="A36" s="28" t="s">
        <v>81</v>
      </c>
      <c r="B36" s="5"/>
      <c r="C36" s="5"/>
      <c r="D36" s="5"/>
      <c r="E36" s="5"/>
      <c r="F36" s="5"/>
      <c r="G36" s="5"/>
    </row>
    <row r="37" spans="1:11" ht="93.6" customHeight="1" thickBot="1">
      <c r="A37" s="41" t="s">
        <v>50</v>
      </c>
      <c r="B37" s="138"/>
      <c r="C37" s="139"/>
      <c r="D37" s="139"/>
      <c r="E37" s="139"/>
      <c r="F37" s="139"/>
      <c r="G37" s="140"/>
    </row>
    <row r="38" spans="1:11" ht="24.6" customHeight="1">
      <c r="A38" s="4"/>
      <c r="B38" s="77"/>
      <c r="C38" s="77"/>
      <c r="D38" s="77"/>
      <c r="E38" s="77"/>
      <c r="F38" s="77"/>
      <c r="G38" s="77"/>
    </row>
    <row r="39" spans="1:11" s="31" customFormat="1">
      <c r="A39" s="126" t="s">
        <v>82</v>
      </c>
      <c r="B39" s="126"/>
      <c r="C39" s="126"/>
      <c r="D39" s="126"/>
      <c r="E39" s="126"/>
      <c r="F39" s="126"/>
      <c r="G39" s="126"/>
      <c r="H39"/>
    </row>
    <row r="40" spans="1:11" s="31" customFormat="1" ht="20.25" customHeight="1" thickBot="1">
      <c r="A40" s="126" t="s">
        <v>32</v>
      </c>
      <c r="B40" s="126"/>
      <c r="C40" s="126"/>
      <c r="D40" s="126"/>
      <c r="E40" s="126"/>
      <c r="F40" s="126"/>
      <c r="G40" s="126"/>
      <c r="H40"/>
    </row>
    <row r="41" spans="1:11" s="31" customFormat="1" ht="39" customHeight="1" thickBot="1">
      <c r="A41" s="41" t="s">
        <v>30</v>
      </c>
      <c r="B41" s="132" t="s">
        <v>75</v>
      </c>
      <c r="C41" s="133"/>
      <c r="D41" s="133"/>
      <c r="E41" s="133"/>
      <c r="F41" s="133"/>
      <c r="G41" s="134"/>
      <c r="H41"/>
    </row>
    <row r="42" spans="1:11" s="31" customFormat="1" ht="39" customHeight="1" thickBot="1">
      <c r="A42" s="41" t="s">
        <v>31</v>
      </c>
      <c r="B42" s="132" t="s">
        <v>104</v>
      </c>
      <c r="C42" s="133"/>
      <c r="D42" s="133"/>
      <c r="E42" s="133"/>
      <c r="F42" s="133"/>
      <c r="G42" s="134"/>
      <c r="H42"/>
    </row>
    <row r="43" spans="1:11" s="31" customFormat="1" ht="27.75" customHeight="1" thickBot="1">
      <c r="A43" s="66" t="s">
        <v>23</v>
      </c>
      <c r="B43" s="68" t="s">
        <v>38</v>
      </c>
      <c r="C43" s="78">
        <v>0.5</v>
      </c>
      <c r="D43" s="68" t="s">
        <v>8</v>
      </c>
      <c r="E43" s="78">
        <v>0.54166666666666663</v>
      </c>
      <c r="F43" s="69" t="s">
        <v>39</v>
      </c>
      <c r="G43" s="67">
        <f>E43-C43</f>
        <v>4.166666666666663E-2</v>
      </c>
      <c r="H43"/>
    </row>
    <row r="44" spans="1:11" s="31" customFormat="1" ht="21" customHeight="1" thickBot="1">
      <c r="A44" s="26" t="s">
        <v>25</v>
      </c>
      <c r="B44" s="106" t="s">
        <v>90</v>
      </c>
      <c r="C44" s="107"/>
      <c r="D44" s="145"/>
      <c r="E44" s="146"/>
      <c r="F44" s="121"/>
      <c r="G44" s="122"/>
      <c r="H44"/>
      <c r="J44" s="31" t="s">
        <v>90</v>
      </c>
      <c r="K44" s="31" t="s">
        <v>89</v>
      </c>
    </row>
    <row r="45" spans="1:11" s="31" customFormat="1" ht="21" customHeight="1" thickBot="1">
      <c r="A45" s="39" t="s">
        <v>54</v>
      </c>
      <c r="B45" s="10" t="s">
        <v>24</v>
      </c>
      <c r="C45" s="76">
        <v>54</v>
      </c>
      <c r="D45" s="10" t="s">
        <v>53</v>
      </c>
      <c r="E45" s="91">
        <f>MIN(10, FLOOR(G43*24*2,1)/2)</f>
        <v>1</v>
      </c>
      <c r="F45" s="125"/>
      <c r="G45" s="112"/>
      <c r="H45"/>
    </row>
    <row r="46" spans="1:11" ht="23.25" customHeight="1">
      <c r="A46" s="119" t="s">
        <v>85</v>
      </c>
      <c r="B46" s="147"/>
      <c r="C46" s="147"/>
      <c r="D46" s="147"/>
      <c r="E46" s="147"/>
      <c r="F46" s="147"/>
      <c r="G46" s="147"/>
    </row>
    <row r="47" spans="1:11" s="31" customFormat="1" ht="36.75" customHeight="1" thickBot="1">
      <c r="A47" s="6" t="s">
        <v>33</v>
      </c>
      <c r="B47" s="27"/>
      <c r="C47" s="27"/>
      <c r="D47" s="27"/>
      <c r="E47" s="27"/>
      <c r="F47" s="27"/>
      <c r="G47" s="27"/>
      <c r="H47"/>
    </row>
    <row r="48" spans="1:11" s="31" customFormat="1" ht="39" customHeight="1" thickBot="1">
      <c r="A48" s="41" t="s">
        <v>30</v>
      </c>
      <c r="B48" s="135" t="s">
        <v>76</v>
      </c>
      <c r="C48" s="136"/>
      <c r="D48" s="136"/>
      <c r="E48" s="136"/>
      <c r="F48" s="136"/>
      <c r="G48" s="137"/>
      <c r="H48"/>
    </row>
    <row r="49" spans="1:11" s="31" customFormat="1" ht="39" customHeight="1" thickBot="1">
      <c r="A49" s="41" t="s">
        <v>31</v>
      </c>
      <c r="B49" s="135" t="s">
        <v>103</v>
      </c>
      <c r="C49" s="136"/>
      <c r="D49" s="136"/>
      <c r="E49" s="136"/>
      <c r="F49" s="136"/>
      <c r="G49" s="137"/>
      <c r="H49"/>
    </row>
    <row r="50" spans="1:11" s="31" customFormat="1" ht="27.75" customHeight="1" thickBot="1">
      <c r="A50" s="66" t="s">
        <v>23</v>
      </c>
      <c r="B50" s="68" t="s">
        <v>38</v>
      </c>
      <c r="C50" s="79">
        <v>0.54166666666666663</v>
      </c>
      <c r="D50" s="68" t="s">
        <v>8</v>
      </c>
      <c r="E50" s="79">
        <v>0.5625</v>
      </c>
      <c r="F50" s="69" t="s">
        <v>39</v>
      </c>
      <c r="G50" s="81">
        <f>E50-C50</f>
        <v>2.083333333333337E-2</v>
      </c>
      <c r="H50"/>
    </row>
    <row r="51" spans="1:11" s="31" customFormat="1" ht="21" customHeight="1" thickBot="1">
      <c r="A51" s="26" t="s">
        <v>25</v>
      </c>
      <c r="B51" s="106" t="s">
        <v>90</v>
      </c>
      <c r="C51" s="107"/>
      <c r="D51" s="123"/>
      <c r="E51" s="124"/>
      <c r="F51" s="109"/>
      <c r="G51" s="110"/>
      <c r="H51"/>
      <c r="J51" s="31" t="s">
        <v>90</v>
      </c>
      <c r="K51" s="31" t="s">
        <v>89</v>
      </c>
    </row>
    <row r="52" spans="1:11" s="31" customFormat="1" ht="21" customHeight="1" thickBot="1">
      <c r="A52" s="39" t="s">
        <v>54</v>
      </c>
      <c r="B52" s="10" t="s">
        <v>24</v>
      </c>
      <c r="C52" s="80">
        <v>32</v>
      </c>
      <c r="D52" s="10" t="s">
        <v>53</v>
      </c>
      <c r="E52" s="92">
        <f>MIN(10, FLOOR(G50*24*2,1)/2)</f>
        <v>0.5</v>
      </c>
      <c r="F52" s="125"/>
      <c r="G52" s="112"/>
      <c r="H52"/>
    </row>
    <row r="53" spans="1:11" s="31" customFormat="1">
      <c r="A53" s="4"/>
      <c r="B53" s="4"/>
      <c r="C53" s="38"/>
      <c r="D53" s="4"/>
      <c r="E53" s="38"/>
      <c r="F53" s="37"/>
      <c r="G53" s="37"/>
      <c r="H53"/>
    </row>
    <row r="54" spans="1:11" s="31" customFormat="1" ht="27.75" customHeight="1" thickBot="1">
      <c r="A54" s="6" t="s">
        <v>34</v>
      </c>
      <c r="B54" s="5"/>
      <c r="C54" s="5"/>
      <c r="D54" s="5"/>
      <c r="E54" s="5"/>
      <c r="F54" s="5"/>
      <c r="G54" s="5"/>
      <c r="H54"/>
    </row>
    <row r="55" spans="1:11" s="31" customFormat="1" ht="39" customHeight="1">
      <c r="A55" s="25" t="s">
        <v>30</v>
      </c>
      <c r="B55" s="113" t="s">
        <v>77</v>
      </c>
      <c r="C55" s="114"/>
      <c r="D55" s="114"/>
      <c r="E55" s="114"/>
      <c r="F55" s="114"/>
      <c r="G55" s="115"/>
      <c r="H55"/>
    </row>
    <row r="56" spans="1:11" s="31" customFormat="1" ht="39" customHeight="1">
      <c r="A56" s="26" t="s">
        <v>31</v>
      </c>
      <c r="B56" s="116" t="s">
        <v>102</v>
      </c>
      <c r="C56" s="117"/>
      <c r="D56" s="117"/>
      <c r="E56" s="117"/>
      <c r="F56" s="117"/>
      <c r="G56" s="118"/>
      <c r="H56"/>
    </row>
    <row r="57" spans="1:11" s="31" customFormat="1" ht="27.75" customHeight="1">
      <c r="A57" s="26" t="s">
        <v>23</v>
      </c>
      <c r="B57" s="33" t="s">
        <v>38</v>
      </c>
      <c r="C57" s="82">
        <v>0.57638888888888884</v>
      </c>
      <c r="D57" s="33" t="s">
        <v>8</v>
      </c>
      <c r="E57" s="82">
        <v>0.61458333333333337</v>
      </c>
      <c r="F57" s="34" t="s">
        <v>39</v>
      </c>
      <c r="G57" s="83">
        <f>E57-C57</f>
        <v>3.8194444444444531E-2</v>
      </c>
      <c r="H57"/>
    </row>
    <row r="58" spans="1:11" s="31" customFormat="1" ht="21" customHeight="1" thickBot="1">
      <c r="A58" s="26" t="s">
        <v>25</v>
      </c>
      <c r="B58" s="106" t="s">
        <v>88</v>
      </c>
      <c r="C58" s="107"/>
      <c r="D58" s="108"/>
      <c r="E58" s="109"/>
      <c r="F58" s="109"/>
      <c r="G58" s="110"/>
      <c r="H58"/>
      <c r="J58" s="31" t="s">
        <v>90</v>
      </c>
      <c r="K58" s="31" t="s">
        <v>89</v>
      </c>
    </row>
    <row r="59" spans="1:11" s="31" customFormat="1" ht="21" customHeight="1" thickBot="1">
      <c r="A59" s="39" t="s">
        <v>54</v>
      </c>
      <c r="B59" s="40" t="s">
        <v>24</v>
      </c>
      <c r="C59" s="80">
        <v>43</v>
      </c>
      <c r="D59" s="40" t="s">
        <v>53</v>
      </c>
      <c r="E59" s="92">
        <f>MIN(10, FLOOR(G57*24*2,1)/2)</f>
        <v>0.5</v>
      </c>
      <c r="F59" s="111"/>
      <c r="G59" s="112"/>
      <c r="H59"/>
    </row>
    <row r="60" spans="1:11" s="31" customFormat="1" ht="35.25" customHeight="1" thickBot="1">
      <c r="A60" s="6" t="s">
        <v>35</v>
      </c>
      <c r="B60" s="5"/>
      <c r="C60" s="5"/>
      <c r="D60" s="5"/>
      <c r="E60" s="5"/>
      <c r="F60" s="5"/>
      <c r="G60" s="5"/>
      <c r="H60"/>
    </row>
    <row r="61" spans="1:11" s="31" customFormat="1" ht="39" customHeight="1">
      <c r="A61" s="25" t="s">
        <v>30</v>
      </c>
      <c r="B61" s="113" t="s">
        <v>78</v>
      </c>
      <c r="C61" s="114"/>
      <c r="D61" s="114"/>
      <c r="E61" s="114"/>
      <c r="F61" s="114"/>
      <c r="G61" s="115"/>
      <c r="H61"/>
    </row>
    <row r="62" spans="1:11" s="31" customFormat="1" ht="39" customHeight="1">
      <c r="A62" s="26" t="s">
        <v>31</v>
      </c>
      <c r="B62" s="116" t="s">
        <v>100</v>
      </c>
      <c r="C62" s="117"/>
      <c r="D62" s="117"/>
      <c r="E62" s="117"/>
      <c r="F62" s="117"/>
      <c r="G62" s="118"/>
      <c r="H62"/>
    </row>
    <row r="63" spans="1:11" s="31" customFormat="1" ht="27.75" customHeight="1">
      <c r="A63" s="26" t="s">
        <v>23</v>
      </c>
      <c r="B63" s="33" t="s">
        <v>38</v>
      </c>
      <c r="C63" s="82">
        <v>0.62152777777777779</v>
      </c>
      <c r="D63" s="33" t="s">
        <v>8</v>
      </c>
      <c r="E63" s="82">
        <v>0.66666666666666663</v>
      </c>
      <c r="F63" s="34" t="s">
        <v>39</v>
      </c>
      <c r="G63" s="83">
        <f>E63-C63</f>
        <v>4.513888888888884E-2</v>
      </c>
      <c r="H63"/>
    </row>
    <row r="64" spans="1:11" s="31" customFormat="1" ht="21" customHeight="1" thickBot="1">
      <c r="A64" s="26" t="s">
        <v>25</v>
      </c>
      <c r="B64" s="106" t="s">
        <v>90</v>
      </c>
      <c r="C64" s="107"/>
      <c r="D64" s="108"/>
      <c r="E64" s="109"/>
      <c r="F64" s="109"/>
      <c r="G64" s="110"/>
      <c r="H64"/>
      <c r="J64" s="31" t="s">
        <v>90</v>
      </c>
      <c r="K64" s="31" t="s">
        <v>89</v>
      </c>
    </row>
    <row r="65" spans="1:11" s="31" customFormat="1" ht="21" customHeight="1" thickBot="1">
      <c r="A65" s="39" t="s">
        <v>54</v>
      </c>
      <c r="B65" s="40" t="s">
        <v>24</v>
      </c>
      <c r="C65" s="80">
        <v>14</v>
      </c>
      <c r="D65" s="40" t="s">
        <v>53</v>
      </c>
      <c r="E65" s="92">
        <f>MIN(10, FLOOR(G63*24*2,1)/2)</f>
        <v>1</v>
      </c>
      <c r="F65" s="111"/>
      <c r="G65" s="112"/>
      <c r="H65"/>
    </row>
    <row r="66" spans="1:11" s="31" customFormat="1" ht="30" customHeight="1" thickBot="1">
      <c r="A66" s="6" t="s">
        <v>40</v>
      </c>
      <c r="B66" s="5"/>
      <c r="C66" s="5"/>
      <c r="D66" s="5"/>
      <c r="E66" s="5"/>
      <c r="F66" s="5"/>
      <c r="G66" s="5"/>
      <c r="H66"/>
    </row>
    <row r="67" spans="1:11" s="31" customFormat="1" ht="39" customHeight="1">
      <c r="A67" s="25" t="s">
        <v>30</v>
      </c>
      <c r="B67" s="113" t="s">
        <v>79</v>
      </c>
      <c r="C67" s="114"/>
      <c r="D67" s="114"/>
      <c r="E67" s="114"/>
      <c r="F67" s="114"/>
      <c r="G67" s="115"/>
      <c r="H67"/>
    </row>
    <row r="68" spans="1:11" s="31" customFormat="1" ht="39" customHeight="1">
      <c r="A68" s="26" t="s">
        <v>31</v>
      </c>
      <c r="B68" s="116" t="s">
        <v>101</v>
      </c>
      <c r="C68" s="117"/>
      <c r="D68" s="117"/>
      <c r="E68" s="117"/>
      <c r="F68" s="117"/>
      <c r="G68" s="118"/>
      <c r="H68"/>
    </row>
    <row r="69" spans="1:11" s="31" customFormat="1" ht="27.75" customHeight="1">
      <c r="A69" s="26" t="s">
        <v>23</v>
      </c>
      <c r="B69" s="33" t="s">
        <v>38</v>
      </c>
      <c r="C69" s="82">
        <v>0.66666666666666663</v>
      </c>
      <c r="D69" s="33" t="s">
        <v>8</v>
      </c>
      <c r="E69" s="82">
        <v>0.70833333333333337</v>
      </c>
      <c r="F69" s="34" t="s">
        <v>39</v>
      </c>
      <c r="G69" s="83">
        <f>E69-C69</f>
        <v>4.1666666666666741E-2</v>
      </c>
      <c r="H69"/>
    </row>
    <row r="70" spans="1:11" s="31" customFormat="1" ht="21" customHeight="1" thickBot="1">
      <c r="A70" s="26" t="s">
        <v>25</v>
      </c>
      <c r="B70" s="106" t="s">
        <v>90</v>
      </c>
      <c r="C70" s="107"/>
      <c r="D70" s="108"/>
      <c r="E70" s="109"/>
      <c r="F70" s="109"/>
      <c r="G70" s="110"/>
      <c r="H70"/>
      <c r="J70" s="31" t="s">
        <v>90</v>
      </c>
      <c r="K70" s="31" t="s">
        <v>89</v>
      </c>
    </row>
    <row r="71" spans="1:11" s="31" customFormat="1" ht="21" customHeight="1" thickBot="1">
      <c r="A71" s="39" t="s">
        <v>54</v>
      </c>
      <c r="B71" s="40" t="s">
        <v>24</v>
      </c>
      <c r="C71" s="80">
        <v>95</v>
      </c>
      <c r="D71" s="40" t="s">
        <v>53</v>
      </c>
      <c r="E71" s="92">
        <f>MIN(10, FLOOR(G69*24*2,1)/2)</f>
        <v>1</v>
      </c>
      <c r="F71" s="111"/>
      <c r="G71" s="112"/>
      <c r="H71"/>
    </row>
    <row r="72" spans="1:11" s="31" customFormat="1" ht="14.25" customHeight="1">
      <c r="A72" s="4"/>
      <c r="B72" s="27"/>
      <c r="C72" s="27"/>
      <c r="D72" s="27"/>
      <c r="E72" s="27"/>
      <c r="F72" s="27"/>
      <c r="G72" s="27"/>
      <c r="H72"/>
    </row>
    <row r="73" spans="1:11" s="31" customFormat="1" ht="30" customHeight="1" thickBot="1">
      <c r="A73" s="6" t="s">
        <v>67</v>
      </c>
      <c r="B73" s="5"/>
      <c r="C73" s="5"/>
      <c r="D73" s="5"/>
      <c r="E73" s="5"/>
      <c r="F73" s="5"/>
      <c r="G73" s="5"/>
      <c r="H73"/>
    </row>
    <row r="74" spans="1:11" s="31" customFormat="1" ht="39" customHeight="1">
      <c r="A74" s="25" t="s">
        <v>30</v>
      </c>
      <c r="B74" s="113" t="s">
        <v>80</v>
      </c>
      <c r="C74" s="114"/>
      <c r="D74" s="114"/>
      <c r="E74" s="114"/>
      <c r="F74" s="114"/>
      <c r="G74" s="115"/>
      <c r="H74"/>
    </row>
    <row r="75" spans="1:11" s="31" customFormat="1" ht="39" customHeight="1">
      <c r="A75" s="26" t="s">
        <v>31</v>
      </c>
      <c r="B75" s="116" t="s">
        <v>105</v>
      </c>
      <c r="C75" s="117"/>
      <c r="D75" s="117"/>
      <c r="E75" s="117"/>
      <c r="F75" s="117"/>
      <c r="G75" s="118"/>
      <c r="H75"/>
    </row>
    <row r="76" spans="1:11" s="31" customFormat="1" ht="27.75" customHeight="1">
      <c r="A76" s="26" t="s">
        <v>23</v>
      </c>
      <c r="B76" s="33" t="s">
        <v>38</v>
      </c>
      <c r="C76" s="82">
        <v>0.70833333333333337</v>
      </c>
      <c r="D76" s="33" t="s">
        <v>8</v>
      </c>
      <c r="E76" s="82">
        <v>0.75</v>
      </c>
      <c r="F76" s="34" t="s">
        <v>39</v>
      </c>
      <c r="G76" s="83">
        <f>E76-C76</f>
        <v>4.166666666666663E-2</v>
      </c>
      <c r="H76"/>
    </row>
    <row r="77" spans="1:11" s="31" customFormat="1" ht="21" customHeight="1" thickBot="1">
      <c r="A77" s="26" t="s">
        <v>25</v>
      </c>
      <c r="B77" s="106" t="s">
        <v>90</v>
      </c>
      <c r="C77" s="107"/>
      <c r="D77" s="197"/>
      <c r="E77" s="198"/>
      <c r="F77" s="198"/>
      <c r="G77" s="199"/>
      <c r="H77"/>
      <c r="J77" s="31" t="s">
        <v>90</v>
      </c>
      <c r="K77" s="31" t="s">
        <v>89</v>
      </c>
    </row>
    <row r="78" spans="1:11" s="31" customFormat="1" ht="21" customHeight="1" thickBot="1">
      <c r="A78" s="39" t="s">
        <v>54</v>
      </c>
      <c r="B78" s="40" t="s">
        <v>24</v>
      </c>
      <c r="C78" s="80">
        <v>3</v>
      </c>
      <c r="D78" s="40" t="s">
        <v>53</v>
      </c>
      <c r="E78" s="92">
        <f>MIN(10, FLOOR(G76*24*2,1)/2)</f>
        <v>1</v>
      </c>
      <c r="F78" s="111"/>
      <c r="G78" s="112"/>
      <c r="H78"/>
    </row>
    <row r="79" spans="1:11" ht="18.75" customHeight="1">
      <c r="A79" s="4"/>
      <c r="B79" s="24"/>
      <c r="C79" s="24"/>
      <c r="D79" s="24"/>
      <c r="E79" s="24"/>
      <c r="F79" s="24"/>
      <c r="G79" s="24"/>
    </row>
    <row r="80" spans="1:11" ht="23.25" customHeight="1">
      <c r="A80" s="30"/>
      <c r="B80" s="5"/>
      <c r="C80" s="5"/>
      <c r="D80" s="5"/>
      <c r="E80" s="5"/>
      <c r="F80" s="5"/>
      <c r="G80" s="5"/>
    </row>
    <row r="81" spans="1:7" ht="23.25" customHeight="1">
      <c r="A81" s="29" t="s">
        <v>51</v>
      </c>
      <c r="B81" s="5"/>
      <c r="C81" s="5"/>
      <c r="D81" s="5"/>
      <c r="E81" s="5"/>
      <c r="F81" s="5"/>
      <c r="G81" s="5"/>
    </row>
    <row r="82" spans="1:7" ht="23.25" customHeight="1">
      <c r="A82" s="29" t="s">
        <v>83</v>
      </c>
      <c r="B82" s="5"/>
      <c r="C82" s="5"/>
      <c r="D82" s="5"/>
      <c r="E82" s="5"/>
      <c r="F82" s="5"/>
      <c r="G82" s="5"/>
    </row>
    <row r="83" spans="1:7" ht="23.25" customHeight="1">
      <c r="A83" s="119" t="s">
        <v>85</v>
      </c>
      <c r="B83" s="147"/>
      <c r="C83" s="147"/>
      <c r="D83" s="147"/>
      <c r="E83" s="147"/>
      <c r="F83" s="147"/>
      <c r="G83" s="147"/>
    </row>
  </sheetData>
  <sheetProtection sheet="1" objects="1" scenarios="1" selectLockedCells="1" selectUnlockedCells="1"/>
  <mergeCells count="67">
    <mergeCell ref="B75:G75"/>
    <mergeCell ref="B77:C77"/>
    <mergeCell ref="D77:G77"/>
    <mergeCell ref="F78:G78"/>
    <mergeCell ref="A83:G83"/>
    <mergeCell ref="B58:C58"/>
    <mergeCell ref="D58:G58"/>
    <mergeCell ref="B44:C44"/>
    <mergeCell ref="D44:G44"/>
    <mergeCell ref="F45:G45"/>
    <mergeCell ref="A46:G46"/>
    <mergeCell ref="B51:C51"/>
    <mergeCell ref="D51:G51"/>
    <mergeCell ref="F52:G52"/>
    <mergeCell ref="B55:G55"/>
    <mergeCell ref="B56:G56"/>
    <mergeCell ref="B48:G48"/>
    <mergeCell ref="B49:G49"/>
    <mergeCell ref="F71:G71"/>
    <mergeCell ref="B74:G74"/>
    <mergeCell ref="F59:G59"/>
    <mergeCell ref="B61:G61"/>
    <mergeCell ref="B62:G62"/>
    <mergeCell ref="B64:C64"/>
    <mergeCell ref="D64:G64"/>
    <mergeCell ref="F65:G65"/>
    <mergeCell ref="B67:G67"/>
    <mergeCell ref="B68:G68"/>
    <mergeCell ref="B70:C70"/>
    <mergeCell ref="D70:G70"/>
    <mergeCell ref="B42:G42"/>
    <mergeCell ref="B29:G29"/>
    <mergeCell ref="B30:G30"/>
    <mergeCell ref="B31:G31"/>
    <mergeCell ref="B32:G32"/>
    <mergeCell ref="B33:C33"/>
    <mergeCell ref="E33:G33"/>
    <mergeCell ref="B34:G34"/>
    <mergeCell ref="B37:G37"/>
    <mergeCell ref="A39:G39"/>
    <mergeCell ref="A40:G40"/>
    <mergeCell ref="B41:G41"/>
    <mergeCell ref="A28:G28"/>
    <mergeCell ref="D18:G18"/>
    <mergeCell ref="B19:C19"/>
    <mergeCell ref="B20:C20"/>
    <mergeCell ref="D20:G20"/>
    <mergeCell ref="B21:G21"/>
    <mergeCell ref="B22:G22"/>
    <mergeCell ref="B23:G23"/>
    <mergeCell ref="B24:C24"/>
    <mergeCell ref="D24:G24"/>
    <mergeCell ref="B25:C25"/>
    <mergeCell ref="D25:G25"/>
    <mergeCell ref="C17:G17"/>
    <mergeCell ref="F1:G1"/>
    <mergeCell ref="A3:G3"/>
    <mergeCell ref="A5:G5"/>
    <mergeCell ref="B7:G7"/>
    <mergeCell ref="A9:G9"/>
    <mergeCell ref="A12:G12"/>
    <mergeCell ref="B13:G13"/>
    <mergeCell ref="A14:A15"/>
    <mergeCell ref="F14:G14"/>
    <mergeCell ref="F15:G15"/>
    <mergeCell ref="C16:G16"/>
    <mergeCell ref="A1:C2"/>
  </mergeCells>
  <phoneticPr fontId="26"/>
  <dataValidations count="7">
    <dataValidation imeMode="on" allowBlank="1" showInputMessage="1" showErrorMessage="1" sqref="B7:G7 C16:G17 B21:G23 B29:G30 B32:G32 B41:G42 B61:G62 B48:G49 B55:G56 B67:G68 B74:G75" xr:uid="{AED4A1C9-4A6E-4A5C-A72A-938861DFA631}"/>
    <dataValidation imeMode="off" allowBlank="1" showInputMessage="1" showErrorMessage="1" sqref="E14:E15 C14:C15 C76 B31:G31 E43 C43 D33:E33 B33 E63 C63 E50 C50 E57 C57 E69 C69 B34:G38 B79:G79 E76 F1" xr:uid="{3099B285-D6EF-49AE-8256-DFF4503FAD0F}"/>
    <dataValidation type="list" allowBlank="1" showInputMessage="1" showErrorMessage="1" sqref="B51:C51 B77:C77 B64:C64 B58:C58 B70:C70 B44:C44" xr:uid="{338D565C-1FEC-4C6E-AB3E-896482F995A8}">
      <formula1>$J$44:$K$44</formula1>
    </dataValidation>
    <dataValidation type="list" allowBlank="1" showInputMessage="1" showErrorMessage="1" sqref="B25:C25" xr:uid="{414EC478-6A83-4481-8BCB-BE8A702034F2}">
      <formula1>$J$25:$K$25</formula1>
    </dataValidation>
    <dataValidation type="list" allowBlank="1" showInputMessage="1" showErrorMessage="1" sqref="B24:C24" xr:uid="{E24ECB87-5222-4D3E-BE23-8DC7ABE940E8}">
      <formula1>$J$24:$K$24</formula1>
    </dataValidation>
    <dataValidation type="list" allowBlank="1" showInputMessage="1" showErrorMessage="1" sqref="B20:C20" xr:uid="{02804A1F-3DC7-4ADE-B15E-E13C595DC60A}">
      <formula1>$J$20:$K$20</formula1>
    </dataValidation>
    <dataValidation type="list" allowBlank="1" showInputMessage="1" showErrorMessage="1" sqref="C18" xr:uid="{EF9B9B21-4094-4A12-B440-9867D424918D}">
      <formula1>$J$18:$L$18</formula1>
    </dataValidation>
  </dataValidations>
  <pageMargins left="0.74803149606299213" right="0.35433070866141736" top="0.59055118110236227" bottom="0.59055118110236227" header="0.31496062992125984" footer="0.31496062992125984"/>
  <pageSetup paperSize="9" scale="67" orientation="portrait" r:id="rId1"/>
  <rowBreaks count="2" manualBreakCount="2">
    <brk id="45" max="6" man="1"/>
    <brk id="83"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8AE0-21DC-40D1-A702-73FAF86AD30D}">
  <sheetPr>
    <pageSetUpPr fitToPage="1"/>
  </sheetPr>
  <dimension ref="A1:N48"/>
  <sheetViews>
    <sheetView showGridLines="0" view="pageBreakPreview" topLeftCell="A3" zoomScale="70" zoomScaleNormal="70" zoomScaleSheetLayoutView="70" workbookViewId="0">
      <selection activeCell="K12" sqref="K12"/>
    </sheetView>
  </sheetViews>
  <sheetFormatPr defaultRowHeight="18"/>
  <cols>
    <col min="1" max="1" width="21.8984375" style="5" customWidth="1"/>
    <col min="2" max="2" width="11.5" customWidth="1"/>
    <col min="3" max="3" width="24.69921875" customWidth="1"/>
    <col min="4" max="4" width="11.5" customWidth="1"/>
    <col min="5" max="5" width="22.59765625" customWidth="1"/>
    <col min="6" max="6" width="7.09765625" customWidth="1"/>
    <col min="7" max="7" width="16.19921875" customWidth="1"/>
    <col min="9" max="14" width="9" style="31"/>
  </cols>
  <sheetData>
    <row r="1" spans="1:9" ht="18.75" customHeight="1" thickBot="1">
      <c r="A1" s="11"/>
      <c r="B1" s="11"/>
      <c r="C1" s="11"/>
      <c r="D1" s="11"/>
      <c r="E1" s="10" t="s">
        <v>58</v>
      </c>
      <c r="F1" s="225">
        <v>45433</v>
      </c>
      <c r="G1" s="226"/>
      <c r="I1" s="32"/>
    </row>
    <row r="2" spans="1:9" ht="15" customHeight="1">
      <c r="A2" s="11"/>
      <c r="B2" s="11"/>
      <c r="C2" s="11"/>
      <c r="D2" s="11"/>
      <c r="E2" s="8"/>
      <c r="F2" s="12"/>
      <c r="G2" s="12"/>
      <c r="I2" s="32"/>
    </row>
    <row r="3" spans="1:9" ht="24" customHeight="1">
      <c r="A3" s="227" t="s">
        <v>55</v>
      </c>
      <c r="B3" s="228"/>
      <c r="C3" s="228"/>
      <c r="D3" s="228"/>
      <c r="E3" s="228"/>
      <c r="F3" s="228"/>
      <c r="G3" s="228"/>
    </row>
    <row r="4" spans="1:9" ht="19.5" customHeight="1">
      <c r="A4" s="13"/>
      <c r="B4" s="3"/>
      <c r="C4" s="3"/>
      <c r="D4" s="3"/>
      <c r="E4" s="3"/>
      <c r="F4" s="3"/>
      <c r="G4" s="3"/>
    </row>
    <row r="5" spans="1:9">
      <c r="A5" s="170" t="s">
        <v>41</v>
      </c>
      <c r="B5" s="229"/>
      <c r="C5" s="229"/>
      <c r="D5" s="229"/>
      <c r="E5" s="229"/>
      <c r="F5" s="229"/>
      <c r="G5" s="229"/>
    </row>
    <row r="6" spans="1:9" ht="18.600000000000001" thickBot="1">
      <c r="A6" s="1"/>
      <c r="B6" s="5"/>
      <c r="C6" s="5"/>
      <c r="D6" s="5"/>
      <c r="E6" s="5"/>
      <c r="F6" s="5"/>
      <c r="G6" s="5"/>
    </row>
    <row r="7" spans="1:9" ht="30" customHeight="1" thickBot="1">
      <c r="A7" s="35" t="s">
        <v>59</v>
      </c>
      <c r="B7" s="230"/>
      <c r="C7" s="231"/>
      <c r="D7" s="231"/>
      <c r="E7" s="231"/>
      <c r="F7" s="231"/>
      <c r="G7" s="232"/>
    </row>
    <row r="8" spans="1:9" ht="26.25" customHeight="1" thickBot="1">
      <c r="A8" s="36" t="s">
        <v>60</v>
      </c>
      <c r="B8" s="203">
        <f>②申請書!B21</f>
        <v>0</v>
      </c>
      <c r="C8" s="204"/>
      <c r="D8" s="204"/>
      <c r="E8" s="204"/>
      <c r="F8" s="204"/>
      <c r="G8" s="205"/>
    </row>
    <row r="9" spans="1:9" ht="31.5" customHeight="1" thickBot="1">
      <c r="A9" s="36" t="s">
        <v>61</v>
      </c>
      <c r="B9" s="203">
        <f>②申請書!B33</f>
        <v>0</v>
      </c>
      <c r="C9" s="204"/>
      <c r="D9" s="204"/>
      <c r="E9" s="204"/>
      <c r="F9" s="204"/>
      <c r="G9" s="205"/>
    </row>
    <row r="10" spans="1:9" ht="9" customHeight="1">
      <c r="A10" s="2"/>
      <c r="B10" s="5"/>
      <c r="C10" s="5"/>
      <c r="D10" s="5"/>
      <c r="E10" s="5"/>
      <c r="F10" s="5"/>
      <c r="G10" s="5"/>
    </row>
    <row r="11" spans="1:9">
      <c r="A11" s="3"/>
      <c r="B11" s="5"/>
      <c r="C11" s="5"/>
      <c r="D11" s="5"/>
      <c r="E11" s="5"/>
      <c r="F11" s="5"/>
      <c r="G11" s="5"/>
    </row>
    <row r="12" spans="1:9">
      <c r="A12" s="170" t="s">
        <v>56</v>
      </c>
      <c r="B12" s="229"/>
      <c r="C12" s="229"/>
      <c r="D12" s="229"/>
      <c r="E12" s="229"/>
      <c r="F12" s="229"/>
      <c r="G12" s="229"/>
    </row>
    <row r="13" spans="1:9">
      <c r="A13" s="3"/>
      <c r="B13" s="5"/>
      <c r="C13" s="5"/>
      <c r="D13" s="5"/>
      <c r="E13" s="5"/>
      <c r="F13" s="5"/>
      <c r="G13" s="5"/>
    </row>
    <row r="14" spans="1:9" ht="18.600000000000001" thickBot="1">
      <c r="A14" s="126" t="s">
        <v>36</v>
      </c>
      <c r="B14" s="126"/>
      <c r="C14" s="126"/>
      <c r="D14" s="126"/>
      <c r="E14" s="126"/>
      <c r="F14" s="126"/>
      <c r="G14" s="126"/>
    </row>
    <row r="15" spans="1:9" ht="38.1" customHeight="1">
      <c r="A15" s="15" t="s">
        <v>1</v>
      </c>
      <c r="B15" s="233">
        <f>②申請書!B13</f>
        <v>0</v>
      </c>
      <c r="C15" s="233"/>
      <c r="D15" s="233"/>
      <c r="E15" s="233"/>
      <c r="F15" s="233"/>
      <c r="G15" s="234"/>
    </row>
    <row r="16" spans="1:9" ht="24" customHeight="1">
      <c r="A16" s="235" t="s">
        <v>48</v>
      </c>
      <c r="B16" s="51" t="s">
        <v>5</v>
      </c>
      <c r="C16" s="52">
        <f>②申請書!C14</f>
        <v>0</v>
      </c>
      <c r="D16" s="53" t="s">
        <v>7</v>
      </c>
      <c r="E16" s="54">
        <f>②申請書!E14</f>
        <v>0</v>
      </c>
      <c r="F16" s="213"/>
      <c r="G16" s="215"/>
    </row>
    <row r="17" spans="1:12" ht="24" customHeight="1">
      <c r="A17" s="236"/>
      <c r="B17" s="51" t="s">
        <v>6</v>
      </c>
      <c r="C17" s="52">
        <f>②申請書!C15</f>
        <v>0</v>
      </c>
      <c r="D17" s="53" t="s">
        <v>8</v>
      </c>
      <c r="E17" s="54">
        <f>②申請書!E15</f>
        <v>0</v>
      </c>
      <c r="F17" s="213"/>
      <c r="G17" s="215"/>
    </row>
    <row r="18" spans="1:12" ht="24" customHeight="1">
      <c r="A18" s="16" t="s">
        <v>47</v>
      </c>
      <c r="B18" s="55" t="s">
        <v>9</v>
      </c>
      <c r="C18" s="222">
        <f>②申請書!C16</f>
        <v>0</v>
      </c>
      <c r="D18" s="223"/>
      <c r="E18" s="223"/>
      <c r="F18" s="223"/>
      <c r="G18" s="224"/>
    </row>
    <row r="19" spans="1:12" ht="24" customHeight="1">
      <c r="A19" s="17"/>
      <c r="B19" s="55" t="s">
        <v>10</v>
      </c>
      <c r="C19" s="222">
        <f>②申請書!C17</f>
        <v>0</v>
      </c>
      <c r="D19" s="223"/>
      <c r="E19" s="223"/>
      <c r="F19" s="223"/>
      <c r="G19" s="224"/>
    </row>
    <row r="20" spans="1:12" ht="24" customHeight="1">
      <c r="A20" s="17"/>
      <c r="B20" s="56" t="s">
        <v>22</v>
      </c>
      <c r="C20" s="57">
        <f>②申請書!C18</f>
        <v>0</v>
      </c>
      <c r="D20" s="213"/>
      <c r="E20" s="214"/>
      <c r="F20" s="214"/>
      <c r="G20" s="215"/>
      <c r="J20" s="31" t="s">
        <v>11</v>
      </c>
      <c r="K20" s="31" t="s">
        <v>12</v>
      </c>
      <c r="L20" s="31" t="s">
        <v>13</v>
      </c>
    </row>
    <row r="21" spans="1:12" ht="26.25" customHeight="1">
      <c r="A21" s="18" t="s">
        <v>57</v>
      </c>
      <c r="B21" s="216"/>
      <c r="C21" s="217"/>
      <c r="D21" s="19"/>
      <c r="E21" s="19"/>
      <c r="F21" s="19"/>
      <c r="G21" s="20"/>
    </row>
    <row r="22" spans="1:12" ht="26.25" customHeight="1">
      <c r="A22" s="18" t="s">
        <v>21</v>
      </c>
      <c r="B22" s="218">
        <f>②申請書!B21</f>
        <v>0</v>
      </c>
      <c r="C22" s="218"/>
      <c r="D22" s="218"/>
      <c r="E22" s="218"/>
      <c r="F22" s="218"/>
      <c r="G22" s="219"/>
    </row>
    <row r="23" spans="1:12" ht="26.25" customHeight="1" thickBot="1">
      <c r="A23" s="21" t="s">
        <v>26</v>
      </c>
      <c r="B23" s="220">
        <f>②申請書!B22</f>
        <v>0</v>
      </c>
      <c r="C23" s="220"/>
      <c r="D23" s="220"/>
      <c r="E23" s="220"/>
      <c r="F23" s="220"/>
      <c r="G23" s="221"/>
    </row>
    <row r="24" spans="1:12" ht="4.5" customHeight="1">
      <c r="A24" s="22"/>
      <c r="B24" s="23"/>
      <c r="C24" s="23"/>
      <c r="D24" s="23"/>
      <c r="E24" s="23"/>
      <c r="F24" s="23"/>
      <c r="G24" s="23"/>
    </row>
    <row r="25" spans="1:12" ht="6.75" customHeight="1">
      <c r="A25" s="7"/>
      <c r="B25" s="24"/>
      <c r="C25" s="24"/>
      <c r="D25" s="24"/>
      <c r="E25" s="24"/>
      <c r="F25" s="24"/>
      <c r="G25" s="24"/>
    </row>
    <row r="26" spans="1:12">
      <c r="A26" s="126" t="s">
        <v>52</v>
      </c>
      <c r="B26" s="126"/>
      <c r="C26" s="126"/>
      <c r="D26" s="126"/>
      <c r="E26" s="126"/>
      <c r="F26" s="126"/>
      <c r="G26" s="126"/>
    </row>
    <row r="27" spans="1:12" ht="20.25" customHeight="1" thickBot="1">
      <c r="A27" s="212" t="s">
        <v>32</v>
      </c>
      <c r="B27" s="212"/>
      <c r="C27" s="212"/>
      <c r="D27" s="212"/>
      <c r="E27" s="212"/>
      <c r="F27" s="212"/>
      <c r="G27" s="212"/>
    </row>
    <row r="28" spans="1:12" ht="30" customHeight="1">
      <c r="A28" s="49" t="s">
        <v>30</v>
      </c>
      <c r="B28" s="206">
        <f>②申請書!B41</f>
        <v>0</v>
      </c>
      <c r="C28" s="207"/>
      <c r="D28" s="207"/>
      <c r="E28" s="207"/>
      <c r="F28" s="207"/>
      <c r="G28" s="208"/>
    </row>
    <row r="29" spans="1:12" ht="30" customHeight="1" thickBot="1">
      <c r="A29" s="50" t="s">
        <v>31</v>
      </c>
      <c r="B29" s="209">
        <f>②申請書!B42</f>
        <v>0</v>
      </c>
      <c r="C29" s="210"/>
      <c r="D29" s="210"/>
      <c r="E29" s="210"/>
      <c r="F29" s="210"/>
      <c r="G29" s="211"/>
    </row>
    <row r="30" spans="1:12" ht="18.600000000000001" thickBot="1">
      <c r="A30" s="200" t="s">
        <v>33</v>
      </c>
      <c r="B30" s="200"/>
      <c r="C30" s="200"/>
      <c r="D30" s="200"/>
      <c r="E30" s="200"/>
      <c r="F30" s="200"/>
      <c r="G30" s="200"/>
    </row>
    <row r="31" spans="1:12" ht="30" customHeight="1">
      <c r="A31" s="49" t="s">
        <v>30</v>
      </c>
      <c r="B31" s="206">
        <f>②申請書!B48</f>
        <v>0</v>
      </c>
      <c r="C31" s="207"/>
      <c r="D31" s="207"/>
      <c r="E31" s="207"/>
      <c r="F31" s="207"/>
      <c r="G31" s="208"/>
    </row>
    <row r="32" spans="1:12" ht="30" customHeight="1" thickBot="1">
      <c r="A32" s="50" t="s">
        <v>31</v>
      </c>
      <c r="B32" s="209">
        <f>②申請書!B49</f>
        <v>0</v>
      </c>
      <c r="C32" s="210"/>
      <c r="D32" s="210"/>
      <c r="E32" s="210"/>
      <c r="F32" s="210"/>
      <c r="G32" s="211"/>
    </row>
    <row r="33" spans="1:7" ht="18.600000000000001" thickBot="1">
      <c r="A33" s="200" t="s">
        <v>34</v>
      </c>
      <c r="B33" s="200"/>
      <c r="C33" s="200"/>
      <c r="D33" s="200"/>
      <c r="E33" s="200"/>
      <c r="F33" s="200"/>
      <c r="G33" s="200"/>
    </row>
    <row r="34" spans="1:7" ht="30" customHeight="1">
      <c r="A34" s="49" t="s">
        <v>30</v>
      </c>
      <c r="B34" s="206">
        <f>②申請書!B55</f>
        <v>0</v>
      </c>
      <c r="C34" s="207"/>
      <c r="D34" s="207"/>
      <c r="E34" s="207"/>
      <c r="F34" s="207"/>
      <c r="G34" s="208"/>
    </row>
    <row r="35" spans="1:7" ht="30" customHeight="1" thickBot="1">
      <c r="A35" s="50" t="s">
        <v>31</v>
      </c>
      <c r="B35" s="209">
        <f>②申請書!B56</f>
        <v>0</v>
      </c>
      <c r="C35" s="210"/>
      <c r="D35" s="210"/>
      <c r="E35" s="210"/>
      <c r="F35" s="210"/>
      <c r="G35" s="211"/>
    </row>
    <row r="36" spans="1:7" ht="18.600000000000001" thickBot="1">
      <c r="A36" s="200" t="s">
        <v>35</v>
      </c>
      <c r="B36" s="200"/>
      <c r="C36" s="200"/>
      <c r="D36" s="200"/>
      <c r="E36" s="200"/>
      <c r="F36" s="200"/>
      <c r="G36" s="200"/>
    </row>
    <row r="37" spans="1:7" ht="30" customHeight="1">
      <c r="A37" s="49" t="s">
        <v>30</v>
      </c>
      <c r="B37" s="206">
        <f>②申請書!B61</f>
        <v>0</v>
      </c>
      <c r="C37" s="207"/>
      <c r="D37" s="207"/>
      <c r="E37" s="207"/>
      <c r="F37" s="207"/>
      <c r="G37" s="208"/>
    </row>
    <row r="38" spans="1:7" ht="30" customHeight="1" thickBot="1">
      <c r="A38" s="50" t="s">
        <v>31</v>
      </c>
      <c r="B38" s="209">
        <f>②申請書!B62</f>
        <v>0</v>
      </c>
      <c r="C38" s="210"/>
      <c r="D38" s="210"/>
      <c r="E38" s="210"/>
      <c r="F38" s="210"/>
      <c r="G38" s="211"/>
    </row>
    <row r="39" spans="1:7" ht="18.600000000000001" thickBot="1">
      <c r="A39" s="200" t="s">
        <v>40</v>
      </c>
      <c r="B39" s="200"/>
      <c r="C39" s="200"/>
      <c r="D39" s="200"/>
      <c r="E39" s="200"/>
      <c r="F39" s="200"/>
      <c r="G39" s="200"/>
    </row>
    <row r="40" spans="1:7" ht="30" customHeight="1">
      <c r="A40" s="49" t="s">
        <v>30</v>
      </c>
      <c r="B40" s="206">
        <f>②申請書!B67</f>
        <v>0</v>
      </c>
      <c r="C40" s="207"/>
      <c r="D40" s="207"/>
      <c r="E40" s="207"/>
      <c r="F40" s="207"/>
      <c r="G40" s="208"/>
    </row>
    <row r="41" spans="1:7" ht="30" customHeight="1" thickBot="1">
      <c r="A41" s="50" t="s">
        <v>31</v>
      </c>
      <c r="B41" s="209">
        <f>②申請書!B68</f>
        <v>0</v>
      </c>
      <c r="C41" s="210"/>
      <c r="D41" s="210"/>
      <c r="E41" s="210"/>
      <c r="F41" s="210"/>
      <c r="G41" s="211"/>
    </row>
    <row r="42" spans="1:7" ht="18.600000000000001" thickBot="1">
      <c r="A42" s="200" t="s">
        <v>67</v>
      </c>
      <c r="B42" s="200"/>
      <c r="C42" s="200"/>
      <c r="D42" s="200"/>
      <c r="E42" s="200"/>
      <c r="F42" s="200"/>
      <c r="G42" s="200"/>
    </row>
    <row r="43" spans="1:7" ht="30" customHeight="1">
      <c r="A43" s="49" t="s">
        <v>30</v>
      </c>
      <c r="B43" s="206">
        <f>②申請書!B74</f>
        <v>0</v>
      </c>
      <c r="C43" s="207"/>
      <c r="D43" s="207"/>
      <c r="E43" s="207"/>
      <c r="F43" s="207"/>
      <c r="G43" s="208"/>
    </row>
    <row r="44" spans="1:7" ht="30" customHeight="1" thickBot="1">
      <c r="A44" s="50" t="s">
        <v>31</v>
      </c>
      <c r="B44" s="209">
        <f>②申請書!B75</f>
        <v>0</v>
      </c>
      <c r="C44" s="210"/>
      <c r="D44" s="210"/>
      <c r="E44" s="210"/>
      <c r="F44" s="210"/>
      <c r="G44" s="211"/>
    </row>
    <row r="45" spans="1:7" ht="14.25" customHeight="1">
      <c r="A45" s="4"/>
      <c r="B45" s="27"/>
      <c r="C45" s="27"/>
      <c r="D45" s="27"/>
      <c r="E45" s="27"/>
      <c r="F45" s="27"/>
      <c r="G45" s="27"/>
    </row>
    <row r="46" spans="1:7" ht="18.75" customHeight="1">
      <c r="A46" s="29" t="s">
        <v>83</v>
      </c>
      <c r="B46" s="24"/>
      <c r="C46" s="24"/>
      <c r="D46" s="24"/>
      <c r="E46" s="24"/>
      <c r="F46" s="24"/>
      <c r="G46" s="24"/>
    </row>
    <row r="47" spans="1:7" ht="23.25" customHeight="1">
      <c r="B47" s="5"/>
      <c r="C47" s="5"/>
      <c r="D47" s="5"/>
      <c r="E47" s="5"/>
      <c r="F47" s="5"/>
      <c r="G47" s="5"/>
    </row>
    <row r="48" spans="1:7" ht="23.25" customHeight="1">
      <c r="A48" s="201"/>
      <c r="B48" s="202"/>
      <c r="C48" s="202"/>
      <c r="D48" s="202"/>
      <c r="E48" s="202"/>
      <c r="F48" s="202"/>
      <c r="G48" s="202"/>
    </row>
  </sheetData>
  <mergeCells count="38">
    <mergeCell ref="C19:G19"/>
    <mergeCell ref="F1:G1"/>
    <mergeCell ref="A3:G3"/>
    <mergeCell ref="A5:G5"/>
    <mergeCell ref="B7:G7"/>
    <mergeCell ref="A12:G12"/>
    <mergeCell ref="A14:G14"/>
    <mergeCell ref="B15:G15"/>
    <mergeCell ref="A16:A17"/>
    <mergeCell ref="F16:G16"/>
    <mergeCell ref="F17:G17"/>
    <mergeCell ref="C18:G18"/>
    <mergeCell ref="A26:G26"/>
    <mergeCell ref="D20:G20"/>
    <mergeCell ref="B21:C21"/>
    <mergeCell ref="B22:G22"/>
    <mergeCell ref="B23:G23"/>
    <mergeCell ref="A48:G48"/>
    <mergeCell ref="B8:G8"/>
    <mergeCell ref="B9:G9"/>
    <mergeCell ref="B43:G43"/>
    <mergeCell ref="B44:G44"/>
    <mergeCell ref="B40:G40"/>
    <mergeCell ref="B41:G41"/>
    <mergeCell ref="B35:G35"/>
    <mergeCell ref="B37:G37"/>
    <mergeCell ref="B38:G38"/>
    <mergeCell ref="B31:G31"/>
    <mergeCell ref="B32:G32"/>
    <mergeCell ref="B34:G34"/>
    <mergeCell ref="A27:G27"/>
    <mergeCell ref="B28:G28"/>
    <mergeCell ref="B29:G29"/>
    <mergeCell ref="A30:G30"/>
    <mergeCell ref="A33:G33"/>
    <mergeCell ref="A36:G36"/>
    <mergeCell ref="A39:G39"/>
    <mergeCell ref="A42:G42"/>
  </mergeCells>
  <phoneticPr fontId="26"/>
  <dataValidations count="2">
    <dataValidation imeMode="off" allowBlank="1" showInputMessage="1" showErrorMessage="1" sqref="E16:E17 C16:C17 B46:G46 F1:G1" xr:uid="{1C77FCFE-C809-4197-AAE0-1F0D03CDC375}"/>
    <dataValidation imeMode="on" allowBlank="1" showInputMessage="1" showErrorMessage="1" sqref="B7:G7" xr:uid="{48E594FC-4932-4423-8027-E0BAFACAEEE3}"/>
  </dataValidations>
  <pageMargins left="0.74803149606299213" right="0.35433070866141736" top="0.59055118110236227" bottom="0.59055118110236227" header="0.31496062992125984" footer="0.31496062992125984"/>
  <pageSetup paperSize="9" scale="69" orientation="portrait" r:id="rId1"/>
  <rowBreaks count="1" manualBreakCount="1">
    <brk id="48"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2385-A276-4F75-92C3-0D4A44BB40D8}">
  <dimension ref="A1:K8"/>
  <sheetViews>
    <sheetView zoomScale="70" zoomScaleNormal="70" workbookViewId="0">
      <selection activeCell="I4" sqref="I4"/>
    </sheetView>
  </sheetViews>
  <sheetFormatPr defaultRowHeight="18"/>
  <cols>
    <col min="1" max="1" width="10.69921875" customWidth="1"/>
    <col min="2" max="2" width="9.3984375" bestFit="1" customWidth="1"/>
    <col min="4" max="4" width="24.09765625" customWidth="1"/>
    <col min="5" max="5" width="22.09765625" customWidth="1"/>
    <col min="6" max="6" width="25.5" customWidth="1"/>
    <col min="7" max="7" width="73.19921875" customWidth="1"/>
    <col min="9" max="9" width="97.69921875" bestFit="1" customWidth="1"/>
    <col min="10" max="10" width="10.19921875" bestFit="1" customWidth="1"/>
  </cols>
  <sheetData>
    <row r="1" spans="1:11">
      <c r="A1" s="42" t="s">
        <v>68</v>
      </c>
      <c r="B1" s="42" t="s">
        <v>69</v>
      </c>
      <c r="C1" s="42" t="s">
        <v>39</v>
      </c>
      <c r="D1" s="42" t="s">
        <v>70</v>
      </c>
      <c r="E1" s="42" t="s">
        <v>71</v>
      </c>
      <c r="F1" s="43" t="s">
        <v>73</v>
      </c>
      <c r="G1" s="44" t="s">
        <v>72</v>
      </c>
    </row>
    <row r="2" spans="1:11" ht="387.75" customHeight="1">
      <c r="A2" s="45" t="s">
        <v>74</v>
      </c>
      <c r="B2" s="45" t="str">
        <f>YEAR(②申請書!C14)&amp;"."&amp;MONTH(②申請書!C14)&amp;"."&amp;DAY(②申請書!C14)</f>
        <v>1900.1.0</v>
      </c>
      <c r="C2" s="46">
        <f>②申請書!E14</f>
        <v>0</v>
      </c>
      <c r="D2" s="45">
        <f>②申請書!B13</f>
        <v>0</v>
      </c>
      <c r="E2" s="47">
        <f>②申請書!C16</f>
        <v>0</v>
      </c>
      <c r="F2" s="48" t="str">
        <f>I3&amp;CHAR(10)&amp;I4&amp;CHAR(10)&amp;I5&amp;CHAR(10)&amp;I6&amp;CHAR(10)&amp;I7&amp;CHAR(10)&amp;I8</f>
        <v xml:space="preserve">
CC（0単位）
CC（0単位）
CC（0単位）
CC（0単位）
CC（0単位）
CC（0単位）</v>
      </c>
      <c r="G2" s="45" t="str">
        <f>K3&amp;CHAR(10)&amp;K4&amp;CHAR(10)&amp;K5&amp;CHAR(10)&amp;K6&amp;CHAR(10)&amp;K7&amp;CHAR(10)&amp;K8</f>
        <v xml:space="preserve">0
</v>
      </c>
    </row>
    <row r="3" spans="1:11">
      <c r="I3" t="str">
        <f>②申請書!B41&amp;CHAR(10)&amp;"CC"&amp;②申請書!C45&amp;"（"&amp;②申請書!E45&amp;"単位）"&amp;CHAR(10)</f>
        <v xml:space="preserve">
CC（0単位）
</v>
      </c>
      <c r="K3">
        <f>②申請書!B42</f>
        <v>0</v>
      </c>
    </row>
    <row r="4" spans="1:11">
      <c r="I4" t="str">
        <f>②申請書!B48&amp;CHAR(10)&amp;"CC"&amp;②申請書!C52&amp;"（"&amp;②申請書!E52&amp;"単位）"&amp;CHAR(10)</f>
        <v xml:space="preserve">
CC（0単位）
</v>
      </c>
      <c r="K4" t="str">
        <f>②申請書!B49&amp;CHAR(10)</f>
        <v xml:space="preserve">
</v>
      </c>
    </row>
    <row r="5" spans="1:11">
      <c r="I5" t="str">
        <f>②申請書!B55&amp;CHAR(10)&amp;"CC"&amp;②申請書!C59&amp;"（"&amp;②申請書!E59&amp;"単位）"&amp;CHAR(10)</f>
        <v xml:space="preserve">
CC（0単位）
</v>
      </c>
      <c r="K5" t="str">
        <f>②申請書!B56&amp;CHAR(10)</f>
        <v xml:space="preserve">
</v>
      </c>
    </row>
    <row r="6" spans="1:11">
      <c r="I6" t="str">
        <f>②申請書!B61&amp;CHAR(10)&amp;"CC"&amp;②申請書!C65&amp;"（"&amp;②申請書!E65&amp;"単位）"&amp;CHAR(10)</f>
        <v xml:space="preserve">
CC（0単位）
</v>
      </c>
      <c r="K6" t="str">
        <f>②申請書!B62&amp;CHAR(10)</f>
        <v xml:space="preserve">
</v>
      </c>
    </row>
    <row r="7" spans="1:11">
      <c r="I7" t="str">
        <f>②申請書!B67&amp;CHAR(10)&amp;"CC"&amp;②申請書!C71&amp;"（"&amp;②申請書!E71&amp;"単位）"&amp;CHAR(10)</f>
        <v xml:space="preserve">
CC（0単位）
</v>
      </c>
      <c r="K7" t="str">
        <f>②申請書!B68&amp;CHAR(10)</f>
        <v xml:space="preserve">
</v>
      </c>
    </row>
    <row r="8" spans="1:11">
      <c r="I8" t="str">
        <f>②申請書!B74&amp;CHAR(10)&amp;"CC"&amp;②申請書!C78&amp;"（"&amp;②申請書!E78&amp;"単位）"</f>
        <v xml:space="preserve">
CC（0単位）</v>
      </c>
      <c r="K8" t="str">
        <f>②申請書!B75&amp;CHAR(10)</f>
        <v xml:space="preserve">
</v>
      </c>
    </row>
  </sheetData>
  <sheetProtection sheet="1" objects="1" scenarios="1"/>
  <phoneticPr fontId="2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7244-6F55-4BA3-AD88-C08C14015FCF}">
  <dimension ref="A1:Q8"/>
  <sheetViews>
    <sheetView zoomScale="70" zoomScaleNormal="70" workbookViewId="0">
      <selection activeCell="H5" sqref="H5"/>
    </sheetView>
  </sheetViews>
  <sheetFormatPr defaultRowHeight="18"/>
  <cols>
    <col min="1" max="3" width="10.69921875" customWidth="1"/>
    <col min="4" max="4" width="24.09765625" customWidth="1"/>
    <col min="5" max="5" width="9.3984375" bestFit="1" customWidth="1"/>
    <col min="8" max="8" width="22.09765625" customWidth="1"/>
    <col min="9" max="9" width="25.5" customWidth="1"/>
    <col min="10" max="10" width="73.19921875" customWidth="1"/>
    <col min="11" max="11" width="11.5" customWidth="1"/>
    <col min="12" max="12" width="12.5" customWidth="1"/>
    <col min="13" max="13" width="31.796875" customWidth="1"/>
    <col min="15" max="15" width="97.69921875" bestFit="1" customWidth="1"/>
    <col min="16" max="16" width="10.19921875" bestFit="1" customWidth="1"/>
  </cols>
  <sheetData>
    <row r="1" spans="1:17">
      <c r="A1" s="89" t="s">
        <v>68</v>
      </c>
      <c r="B1" s="89" t="s">
        <v>93</v>
      </c>
      <c r="C1" s="89" t="s">
        <v>37</v>
      </c>
      <c r="D1" s="89" t="s">
        <v>70</v>
      </c>
      <c r="E1" s="89" t="s">
        <v>69</v>
      </c>
      <c r="F1" s="89" t="s">
        <v>94</v>
      </c>
      <c r="G1" s="89" t="s">
        <v>95</v>
      </c>
      <c r="H1" s="89" t="s">
        <v>71</v>
      </c>
      <c r="I1" s="90" t="s">
        <v>73</v>
      </c>
      <c r="J1" s="90" t="s">
        <v>72</v>
      </c>
      <c r="K1" s="89" t="s">
        <v>96</v>
      </c>
      <c r="L1" s="89" t="s">
        <v>98</v>
      </c>
      <c r="M1" s="89" t="s">
        <v>24</v>
      </c>
      <c r="N1" s="89" t="s">
        <v>97</v>
      </c>
    </row>
    <row r="2" spans="1:17" ht="387.75" customHeight="1">
      <c r="A2" s="45" t="s">
        <v>74</v>
      </c>
      <c r="B2" s="45">
        <f>②申請書!B7</f>
        <v>0</v>
      </c>
      <c r="C2" s="85" t="str">
        <f>YEAR(②申請書!F1)&amp;"."&amp;MONTH(②申請書!F1)&amp;"."&amp;DAY(②申請書!F1)</f>
        <v>1900.1.0</v>
      </c>
      <c r="D2" s="45">
        <f>②申請書!B13</f>
        <v>0</v>
      </c>
      <c r="E2" s="45" t="str">
        <f>YEAR(②申請書!C14)&amp;"."&amp;MONTH(②申請書!C14)&amp;"."&amp;DAY(②申請書!C14)</f>
        <v>1900.1.0</v>
      </c>
      <c r="F2" s="46">
        <f>②申請書!C14</f>
        <v>0</v>
      </c>
      <c r="G2" s="46">
        <f>②申請書!E14</f>
        <v>0</v>
      </c>
      <c r="H2" s="47">
        <f>②申請書!C16</f>
        <v>0</v>
      </c>
      <c r="I2" s="88" t="str">
        <f>O3&amp;CHAR(10)&amp;O4&amp;CHAR(10)&amp;O5&amp;CHAR(10)&amp;O6&amp;CHAR(10)&amp;O7&amp;CHAR(10)&amp;O8</f>
        <v xml:space="preserve">
CC（0単位）
CC（0単位）
CC（0単位）
CC（0単位）
CC（0単位）
CC（0単位）</v>
      </c>
      <c r="J2" s="45" t="str">
        <f>Q3&amp;CHAR(10)&amp;Q4&amp;CHAR(10)&amp;Q5&amp;CHAR(10)&amp;Q6&amp;CHAR(10)&amp;Q7&amp;CHAR(10)&amp;Q8</f>
        <v xml:space="preserve">0
</v>
      </c>
      <c r="K2" s="86">
        <f>②申請書!B19</f>
        <v>0</v>
      </c>
      <c r="L2" s="87" t="str">
        <f>"主催"&amp;CHAR(10)&amp;②申請書!B21&amp;CHAR(10)&amp;"共催"&amp;CHAR(10)&amp;②申請書!B22&amp;CHAR(10)&amp;"後援"&amp;CHAR(10)&amp;②申請書!B23</f>
        <v xml:space="preserve">主催
共催
後援
</v>
      </c>
      <c r="M2" s="87" t="str">
        <f>②申請書!C45&amp;"("&amp;②申請書!E45&amp;")"&amp;CHAR(10)&amp;②申請書!C52&amp;"("&amp;②申請書!E52&amp;")"&amp;CHAR(10)&amp;②申請書!C59&amp;"("&amp;②申請書!E59&amp;")"&amp;CHAR(10)&amp;②申請書!C65&amp;"("&amp;②申請書!E65&amp;")"&amp;CHAR(10)&amp;②申請書!C71&amp;"("&amp;②申請書!E71&amp;")"&amp;CHAR(10)&amp;②申請書!C78&amp;"("&amp;②申請書!E78&amp;")"&amp;CHAR(10)</f>
        <v xml:space="preserve">(0)
(0)
(0)
(0)
(0)
(0)
</v>
      </c>
      <c r="N2" s="84"/>
    </row>
    <row r="3" spans="1:17">
      <c r="O3" t="str">
        <f>②申請書!B41&amp;CHAR(10)&amp;"CC"&amp;②申請書!C45&amp;"（"&amp;②申請書!E45&amp;"単位）"&amp;CHAR(10)</f>
        <v xml:space="preserve">
CC（0単位）
</v>
      </c>
      <c r="Q3">
        <f>②申請書!B42</f>
        <v>0</v>
      </c>
    </row>
    <row r="4" spans="1:17">
      <c r="O4" t="str">
        <f>②申請書!B48&amp;CHAR(10)&amp;"CC"&amp;②申請書!C52&amp;"（"&amp;②申請書!E52&amp;"単位）"&amp;CHAR(10)</f>
        <v xml:space="preserve">
CC（0単位）
</v>
      </c>
      <c r="Q4" t="str">
        <f>②申請書!B49&amp;CHAR(10)</f>
        <v xml:space="preserve">
</v>
      </c>
    </row>
    <row r="5" spans="1:17">
      <c r="O5" t="str">
        <f>②申請書!B55&amp;CHAR(10)&amp;"CC"&amp;②申請書!C59&amp;"（"&amp;②申請書!E59&amp;"単位）"&amp;CHAR(10)</f>
        <v xml:space="preserve">
CC（0単位）
</v>
      </c>
      <c r="Q5" t="str">
        <f>②申請書!B56&amp;CHAR(10)</f>
        <v xml:space="preserve">
</v>
      </c>
    </row>
    <row r="6" spans="1:17">
      <c r="O6" t="str">
        <f>②申請書!B61&amp;CHAR(10)&amp;"CC"&amp;②申請書!C65&amp;"（"&amp;②申請書!E65&amp;"単位）"&amp;CHAR(10)</f>
        <v xml:space="preserve">
CC（0単位）
</v>
      </c>
      <c r="Q6" t="str">
        <f>②申請書!B62&amp;CHAR(10)</f>
        <v xml:space="preserve">
</v>
      </c>
    </row>
    <row r="7" spans="1:17">
      <c r="O7" t="str">
        <f>②申請書!B67&amp;CHAR(10)&amp;"CC"&amp;②申請書!C71&amp;"（"&amp;②申請書!E71&amp;"単位）"&amp;CHAR(10)</f>
        <v xml:space="preserve">
CC（0単位）
</v>
      </c>
      <c r="Q7" t="str">
        <f>②申請書!B68&amp;CHAR(10)</f>
        <v xml:space="preserve">
</v>
      </c>
    </row>
    <row r="8" spans="1:17">
      <c r="O8" t="str">
        <f>②申請書!B74&amp;CHAR(10)&amp;"CC"&amp;②申請書!C78&amp;"（"&amp;②申請書!E78&amp;"単位）"</f>
        <v xml:space="preserve">
CC（0単位）</v>
      </c>
      <c r="Q8" t="str">
        <f>②申請書!B75&amp;CHAR(10)</f>
        <v xml:space="preserve">
</v>
      </c>
    </row>
  </sheetData>
  <sheetProtection sheet="1" objects="1" scenarios="1"/>
  <phoneticPr fontId="2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2978-505D-4241-A38E-B72F4818C348}">
  <dimension ref="A2:I49"/>
  <sheetViews>
    <sheetView workbookViewId="0">
      <selection activeCell="C14" sqref="C14"/>
    </sheetView>
  </sheetViews>
  <sheetFormatPr defaultRowHeight="18"/>
  <cols>
    <col min="1" max="1" width="4.69921875" customWidth="1"/>
    <col min="2" max="2" width="18.69921875" customWidth="1"/>
    <col min="3" max="3" width="49.09765625" customWidth="1"/>
    <col min="5" max="5" width="3.69921875" customWidth="1"/>
    <col min="6" max="6" width="4.09765625" customWidth="1"/>
    <col min="7" max="7" width="17.796875" customWidth="1"/>
    <col min="8" max="8" width="52.8984375" bestFit="1" customWidth="1"/>
  </cols>
  <sheetData>
    <row r="2" spans="1:9" ht="19.8">
      <c r="B2" s="101" t="s">
        <v>139</v>
      </c>
      <c r="C2" s="98" t="s">
        <v>143</v>
      </c>
    </row>
    <row r="3" spans="1:9" ht="19.8">
      <c r="B3" s="101" t="s">
        <v>138</v>
      </c>
      <c r="C3" s="98" t="s">
        <v>144</v>
      </c>
      <c r="G3" s="103" t="s">
        <v>129</v>
      </c>
    </row>
    <row r="4" spans="1:9" ht="19.8">
      <c r="B4" s="101" t="s">
        <v>140</v>
      </c>
      <c r="C4" s="98" t="s">
        <v>145</v>
      </c>
      <c r="G4" s="101" t="s">
        <v>130</v>
      </c>
      <c r="H4" s="99">
        <f>②申請書!C43</f>
        <v>0</v>
      </c>
      <c r="I4" s="99">
        <f>②申請書!E43</f>
        <v>0</v>
      </c>
    </row>
    <row r="5" spans="1:9" ht="19.8">
      <c r="B5" s="101" t="s">
        <v>141</v>
      </c>
      <c r="C5" s="98" t="s">
        <v>146</v>
      </c>
      <c r="G5" s="101" t="s">
        <v>131</v>
      </c>
      <c r="H5" s="97">
        <f>②申請書!B44</f>
        <v>0</v>
      </c>
    </row>
    <row r="6" spans="1:9" ht="19.8">
      <c r="B6" s="101" t="s">
        <v>142</v>
      </c>
      <c r="C6" s="98" t="s">
        <v>147</v>
      </c>
      <c r="G6" s="101" t="s">
        <v>30</v>
      </c>
      <c r="H6" s="98">
        <f>②申請書!B41</f>
        <v>0</v>
      </c>
    </row>
    <row r="7" spans="1:9" ht="19.8">
      <c r="G7" s="101" t="s">
        <v>132</v>
      </c>
      <c r="H7" s="98">
        <f>②申請書!B42</f>
        <v>0</v>
      </c>
    </row>
    <row r="8" spans="1:9" ht="19.8">
      <c r="B8" s="101" t="s">
        <v>126</v>
      </c>
      <c r="C8" s="97">
        <f>②申請書!C14</f>
        <v>0</v>
      </c>
      <c r="D8" s="98"/>
      <c r="G8" s="101" t="s">
        <v>24</v>
      </c>
      <c r="H8" s="98">
        <f>②申請書!C45</f>
        <v>0</v>
      </c>
    </row>
    <row r="9" spans="1:9" ht="19.8">
      <c r="B9" s="102" t="s">
        <v>39</v>
      </c>
      <c r="C9" s="99">
        <f>②申請書!E14</f>
        <v>0</v>
      </c>
      <c r="D9" s="99">
        <f>②申請書!E15</f>
        <v>0</v>
      </c>
      <c r="G9" s="101" t="s">
        <v>53</v>
      </c>
      <c r="H9" s="98">
        <f>②申請書!E45</f>
        <v>0</v>
      </c>
    </row>
    <row r="10" spans="1:9" ht="19.8">
      <c r="B10" s="102" t="s">
        <v>115</v>
      </c>
      <c r="C10" s="98">
        <f>②申請書!B13</f>
        <v>0</v>
      </c>
      <c r="D10" s="98"/>
    </row>
    <row r="11" spans="1:9" ht="19.8">
      <c r="A11" s="96"/>
      <c r="B11" s="102" t="s">
        <v>116</v>
      </c>
      <c r="C11" s="98">
        <f>②申請書!B21</f>
        <v>0</v>
      </c>
      <c r="D11" s="98"/>
      <c r="G11" s="103" t="s">
        <v>133</v>
      </c>
    </row>
    <row r="12" spans="1:9" ht="19.8">
      <c r="B12" s="102" t="s">
        <v>117</v>
      </c>
      <c r="C12" s="98">
        <f>②申請書!B22</f>
        <v>0</v>
      </c>
      <c r="D12" s="98"/>
      <c r="G12" s="101" t="s">
        <v>130</v>
      </c>
      <c r="H12" s="99">
        <f>②申請書!C50</f>
        <v>0</v>
      </c>
      <c r="I12" s="99">
        <f>②申請書!E50</f>
        <v>0</v>
      </c>
    </row>
    <row r="13" spans="1:9" ht="19.8">
      <c r="B13" s="102" t="s">
        <v>118</v>
      </c>
      <c r="C13" s="98">
        <f>②申請書!B23</f>
        <v>0</v>
      </c>
      <c r="D13" s="98"/>
      <c r="G13" s="101" t="s">
        <v>131</v>
      </c>
      <c r="H13" s="98">
        <f>②申請書!B51</f>
        <v>0</v>
      </c>
    </row>
    <row r="14" spans="1:9" ht="19.8">
      <c r="B14" s="102" t="s">
        <v>119</v>
      </c>
      <c r="C14" s="98">
        <f>②申請書!C18</f>
        <v>0</v>
      </c>
      <c r="D14" s="98"/>
      <c r="G14" s="101" t="s">
        <v>30</v>
      </c>
      <c r="H14" s="98">
        <f>②申請書!B48</f>
        <v>0</v>
      </c>
    </row>
    <row r="15" spans="1:9" ht="19.8">
      <c r="B15" s="102" t="s">
        <v>3</v>
      </c>
      <c r="C15" s="98">
        <f>②申請書!B24</f>
        <v>0</v>
      </c>
      <c r="D15" s="98">
        <f>②申請書!D24</f>
        <v>0</v>
      </c>
      <c r="G15" s="101" t="s">
        <v>132</v>
      </c>
      <c r="H15" s="98">
        <f>②申請書!B49</f>
        <v>0</v>
      </c>
    </row>
    <row r="16" spans="1:9" ht="19.8">
      <c r="B16" s="101" t="s">
        <v>128</v>
      </c>
      <c r="C16" s="98">
        <f>②申請書!B29</f>
        <v>0</v>
      </c>
      <c r="D16" s="98"/>
      <c r="G16" s="101" t="s">
        <v>24</v>
      </c>
      <c r="H16" s="98">
        <f>②申請書!C52</f>
        <v>0</v>
      </c>
    </row>
    <row r="17" spans="2:9" ht="19.8">
      <c r="B17" s="102" t="s">
        <v>120</v>
      </c>
      <c r="C17" s="98">
        <f>②申請書!B30</f>
        <v>0</v>
      </c>
      <c r="D17" s="98"/>
      <c r="G17" s="101" t="s">
        <v>53</v>
      </c>
      <c r="H17" s="98">
        <f>②申請書!E52</f>
        <v>0</v>
      </c>
    </row>
    <row r="18" spans="2:9" ht="19.8">
      <c r="B18" s="102" t="s">
        <v>121</v>
      </c>
      <c r="C18" s="98">
        <f>②申請書!B31</f>
        <v>0</v>
      </c>
      <c r="D18" s="98"/>
    </row>
    <row r="19" spans="2:9" ht="19.8">
      <c r="B19" s="102" t="s">
        <v>122</v>
      </c>
      <c r="C19" s="98">
        <f>②申請書!B32</f>
        <v>0</v>
      </c>
      <c r="D19" s="98"/>
      <c r="G19" s="103" t="s">
        <v>134</v>
      </c>
    </row>
    <row r="20" spans="2:9" ht="19.8">
      <c r="B20" s="102" t="s">
        <v>123</v>
      </c>
      <c r="C20" s="98">
        <f>②申請書!B33</f>
        <v>0</v>
      </c>
      <c r="D20" s="98"/>
      <c r="G20" s="101" t="s">
        <v>130</v>
      </c>
      <c r="H20" s="99">
        <f>②申請書!C57</f>
        <v>0</v>
      </c>
      <c r="I20" s="99">
        <f>②申請書!E57</f>
        <v>0</v>
      </c>
    </row>
    <row r="21" spans="2:9" ht="19.8">
      <c r="B21" s="102" t="s">
        <v>124</v>
      </c>
      <c r="C21" s="100">
        <f>②申請書!B19</f>
        <v>0</v>
      </c>
      <c r="D21" s="98"/>
      <c r="G21" s="101" t="s">
        <v>131</v>
      </c>
      <c r="H21" s="98">
        <f>②申請書!B58</f>
        <v>0</v>
      </c>
    </row>
    <row r="22" spans="2:9" ht="19.8">
      <c r="B22" s="102" t="s">
        <v>125</v>
      </c>
      <c r="C22" s="98">
        <f>②申請書!B20</f>
        <v>0</v>
      </c>
      <c r="D22" s="98">
        <f>②申請書!C20</f>
        <v>0</v>
      </c>
      <c r="G22" s="101" t="s">
        <v>30</v>
      </c>
      <c r="H22" s="98">
        <f>②申請書!B55</f>
        <v>0</v>
      </c>
    </row>
    <row r="23" spans="2:9" ht="19.8">
      <c r="G23" s="101" t="s">
        <v>132</v>
      </c>
      <c r="H23" s="98">
        <f>②申請書!B56</f>
        <v>0</v>
      </c>
    </row>
    <row r="24" spans="2:9" ht="19.8">
      <c r="G24" s="101" t="s">
        <v>24</v>
      </c>
      <c r="H24" s="98">
        <f>②申請書!C59</f>
        <v>0</v>
      </c>
    </row>
    <row r="25" spans="2:9" ht="19.8">
      <c r="G25" s="101" t="s">
        <v>53</v>
      </c>
      <c r="H25" s="98">
        <f>②申請書!E59</f>
        <v>0</v>
      </c>
    </row>
    <row r="27" spans="2:9" ht="19.8">
      <c r="G27" s="103" t="s">
        <v>135</v>
      </c>
    </row>
    <row r="28" spans="2:9" ht="19.8">
      <c r="G28" s="101" t="s">
        <v>130</v>
      </c>
      <c r="H28" s="99">
        <f>②申請書!C63</f>
        <v>0</v>
      </c>
      <c r="I28" s="99">
        <f>②申請書!E63</f>
        <v>0</v>
      </c>
    </row>
    <row r="29" spans="2:9" ht="19.8">
      <c r="G29" s="101" t="s">
        <v>131</v>
      </c>
      <c r="H29" s="98">
        <f>②申請書!B64</f>
        <v>0</v>
      </c>
    </row>
    <row r="30" spans="2:9" ht="19.8">
      <c r="G30" s="101" t="s">
        <v>30</v>
      </c>
      <c r="H30" s="98">
        <f>②申請書!B61</f>
        <v>0</v>
      </c>
    </row>
    <row r="31" spans="2:9" ht="19.8">
      <c r="G31" s="101" t="s">
        <v>132</v>
      </c>
      <c r="H31" s="98">
        <f>②申請書!B62</f>
        <v>0</v>
      </c>
    </row>
    <row r="32" spans="2:9" ht="19.8">
      <c r="G32" s="101" t="s">
        <v>24</v>
      </c>
      <c r="H32" s="98">
        <f>②申請書!C65</f>
        <v>0</v>
      </c>
    </row>
    <row r="33" spans="7:9" ht="19.8">
      <c r="G33" s="101" t="s">
        <v>53</v>
      </c>
      <c r="H33" s="98">
        <f>②申請書!E65</f>
        <v>0</v>
      </c>
    </row>
    <row r="35" spans="7:9" ht="19.8">
      <c r="G35" s="103" t="s">
        <v>136</v>
      </c>
    </row>
    <row r="36" spans="7:9" ht="19.8">
      <c r="G36" s="101" t="s">
        <v>130</v>
      </c>
      <c r="H36" s="99">
        <f>②申請書!C69</f>
        <v>0</v>
      </c>
      <c r="I36" s="99">
        <f>②申請書!E69</f>
        <v>0</v>
      </c>
    </row>
    <row r="37" spans="7:9" ht="19.8">
      <c r="G37" s="101" t="s">
        <v>131</v>
      </c>
      <c r="H37" s="98">
        <f>②申請書!B70</f>
        <v>0</v>
      </c>
    </row>
    <row r="38" spans="7:9" ht="19.8">
      <c r="G38" s="101" t="s">
        <v>30</v>
      </c>
      <c r="H38" s="98">
        <f>②申請書!B67</f>
        <v>0</v>
      </c>
    </row>
    <row r="39" spans="7:9" ht="19.8">
      <c r="G39" s="101" t="s">
        <v>132</v>
      </c>
      <c r="H39" s="98">
        <f>②申請書!B68</f>
        <v>0</v>
      </c>
    </row>
    <row r="40" spans="7:9" ht="19.8">
      <c r="G40" s="101" t="s">
        <v>24</v>
      </c>
      <c r="H40" s="98">
        <f>②申請書!C71</f>
        <v>0</v>
      </c>
    </row>
    <row r="41" spans="7:9" ht="19.8">
      <c r="G41" s="101" t="s">
        <v>53</v>
      </c>
      <c r="H41" s="98">
        <f>②申請書!E71</f>
        <v>0</v>
      </c>
    </row>
    <row r="43" spans="7:9" ht="19.8">
      <c r="G43" s="103" t="s">
        <v>137</v>
      </c>
    </row>
    <row r="44" spans="7:9" ht="19.8">
      <c r="G44" s="101" t="s">
        <v>130</v>
      </c>
      <c r="H44" s="99">
        <f>②申請書!C76</f>
        <v>0</v>
      </c>
      <c r="I44" s="99">
        <f>②申請書!E76</f>
        <v>0</v>
      </c>
    </row>
    <row r="45" spans="7:9" ht="19.8">
      <c r="G45" s="101" t="s">
        <v>131</v>
      </c>
      <c r="H45" s="98">
        <f>②申請書!B77</f>
        <v>0</v>
      </c>
    </row>
    <row r="46" spans="7:9" ht="19.8">
      <c r="G46" s="101" t="s">
        <v>30</v>
      </c>
      <c r="H46" s="98">
        <f>②申請書!B74</f>
        <v>0</v>
      </c>
    </row>
    <row r="47" spans="7:9" ht="19.8">
      <c r="G47" s="101" t="s">
        <v>132</v>
      </c>
      <c r="H47" s="98">
        <f>②申請書!B75</f>
        <v>0</v>
      </c>
    </row>
    <row r="48" spans="7:9" ht="19.8">
      <c r="G48" s="101" t="s">
        <v>24</v>
      </c>
      <c r="H48" s="98">
        <f>②申請書!C78</f>
        <v>0</v>
      </c>
    </row>
    <row r="49" spans="7:8" ht="19.8">
      <c r="G49" s="101" t="s">
        <v>53</v>
      </c>
      <c r="H49" s="98">
        <f>②申請書!E78</f>
        <v>0</v>
      </c>
    </row>
  </sheetData>
  <phoneticPr fontId="26"/>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21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⓪お願い</vt:lpstr>
      <vt:lpstr>②申請書</vt:lpstr>
      <vt:lpstr>③申請書 記載例</vt:lpstr>
      <vt:lpstr>④実施報告書</vt:lpstr>
      <vt:lpstr>⑤県医使用【日州医事】</vt:lpstr>
      <vt:lpstr>⑥県医使用【FM】 </vt:lpstr>
      <vt:lpstr>⑦県医使用【マミス】</vt:lpstr>
      <vt:lpstr>②申請書!Print_Area</vt:lpstr>
      <vt:lpstr>'③申請書 記載例'!Print_Area</vt:lpstr>
      <vt:lpstr>④実施報告書!Print_Area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日医生涯教育講座認可申請書</dc:title>
  <dc:creator>宮崎県内科医会</dc:creator>
  <cp:lastModifiedBy>医師会 宮崎県</cp:lastModifiedBy>
  <cp:revision>2</cp:revision>
  <cp:lastPrinted>2026-01-02T07:06:44Z</cp:lastPrinted>
  <dcterms:created xsi:type="dcterms:W3CDTF">2024-04-16T08:35:00Z</dcterms:created>
  <dcterms:modified xsi:type="dcterms:W3CDTF">2026-01-13T06:03:16Z</dcterms:modified>
</cp:coreProperties>
</file>